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9715" windowHeight="14340"/>
  </bookViews>
  <sheets>
    <sheet name="DQE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coeff" localSheetId="0">DQE!$B$1</definedName>
    <definedName name="coeff_F">DQE!$I$1</definedName>
    <definedName name="coeff_M">DQE!$G$1</definedName>
    <definedName name="coeff_S">DQE!$J$1</definedName>
    <definedName name="date_ao">[1]SAISIE!$M$30</definedName>
    <definedName name="DATE_DEVIS">[1]SAISIE!$K$17</definedName>
    <definedName name="deb_devis">DQE!$B$12</definedName>
    <definedName name="entreprise_adresse">DQE!#REF!</definedName>
    <definedName name="entreprise_contact">DQE!$C$6</definedName>
    <definedName name="entreprise_raison">DQE!$C$3</definedName>
    <definedName name="entreprise_siret">DQE!$C$4</definedName>
    <definedName name="entreprise_ville">DQE!$C$10</definedName>
    <definedName name="FIN_DEVIS">DQE!$B$656</definedName>
    <definedName name="_xlnm.Print_Titles" localSheetId="0">DQE!$11:$12</definedName>
    <definedName name="Montant">DQE!$F$651</definedName>
    <definedName name="nom_m_bc">[1]SAISIE!$D$33</definedName>
    <definedName name="taux_util">[1]SAISIE!$M$8</definedName>
    <definedName name="TVA_DEVIS">DQE!$F$652</definedName>
    <definedName name="_xlnm.Print_Area" localSheetId="0">DQE!$A$1:$F$656</definedName>
  </definedNames>
  <calcPr calcId="145621"/>
</workbook>
</file>

<file path=xl/calcChain.xml><?xml version="1.0" encoding="utf-8"?>
<calcChain xmlns="http://schemas.openxmlformats.org/spreadsheetml/2006/main">
  <c r="B652" i="1" l="1"/>
  <c r="F645" i="1"/>
  <c r="F643" i="1"/>
  <c r="F641" i="1"/>
  <c r="F639" i="1"/>
  <c r="F635" i="1"/>
  <c r="F631" i="1"/>
  <c r="F629" i="1"/>
  <c r="F627" i="1"/>
  <c r="F625" i="1"/>
  <c r="F620" i="1"/>
  <c r="F615" i="1"/>
  <c r="F610" i="1"/>
  <c r="F605" i="1"/>
  <c r="F600" i="1"/>
  <c r="F595" i="1"/>
  <c r="F590" i="1"/>
  <c r="F588" i="1"/>
  <c r="F586" i="1"/>
  <c r="F584" i="1"/>
  <c r="F582" i="1"/>
  <c r="F580" i="1"/>
  <c r="F578" i="1"/>
  <c r="F576" i="1"/>
  <c r="F574" i="1"/>
  <c r="F572" i="1"/>
  <c r="F570" i="1"/>
  <c r="F567" i="1"/>
  <c r="F565" i="1"/>
  <c r="F563" i="1"/>
  <c r="F561" i="1"/>
  <c r="F559" i="1"/>
  <c r="F557" i="1"/>
  <c r="F555" i="1"/>
  <c r="F551" i="1"/>
  <c r="F549" i="1"/>
  <c r="F547" i="1"/>
  <c r="F545" i="1"/>
  <c r="F543" i="1"/>
  <c r="F541" i="1"/>
  <c r="F539" i="1"/>
  <c r="F537" i="1"/>
  <c r="F535" i="1"/>
  <c r="F533" i="1"/>
  <c r="F531" i="1"/>
  <c r="F529" i="1"/>
  <c r="F527" i="1"/>
  <c r="F525" i="1"/>
  <c r="F523" i="1"/>
  <c r="F521" i="1"/>
  <c r="F519" i="1"/>
  <c r="F517" i="1"/>
  <c r="F515" i="1"/>
  <c r="F513" i="1"/>
  <c r="F511" i="1"/>
  <c r="F509" i="1"/>
  <c r="F507" i="1"/>
  <c r="F505" i="1"/>
  <c r="F503" i="1"/>
  <c r="F501" i="1"/>
  <c r="F499" i="1"/>
  <c r="F497" i="1"/>
  <c r="F495" i="1"/>
  <c r="F493" i="1"/>
  <c r="F491" i="1"/>
  <c r="F489" i="1"/>
  <c r="F487" i="1"/>
  <c r="F485" i="1"/>
  <c r="F482" i="1"/>
  <c r="F480" i="1"/>
  <c r="F478" i="1"/>
  <c r="F476" i="1"/>
  <c r="F474" i="1"/>
  <c r="F472" i="1"/>
  <c r="F470" i="1"/>
  <c r="F468" i="1"/>
  <c r="F466" i="1"/>
  <c r="F464" i="1"/>
  <c r="F462" i="1"/>
  <c r="F460" i="1"/>
  <c r="F458" i="1"/>
  <c r="F456" i="1"/>
  <c r="F451" i="1"/>
  <c r="F449" i="1"/>
  <c r="F447" i="1"/>
  <c r="F445" i="1"/>
  <c r="F443" i="1"/>
  <c r="F441" i="1"/>
  <c r="F439" i="1"/>
  <c r="F437" i="1"/>
  <c r="F435" i="1"/>
  <c r="F433" i="1"/>
  <c r="F431" i="1"/>
  <c r="F429" i="1"/>
  <c r="F427" i="1"/>
  <c r="F425" i="1"/>
  <c r="F423" i="1"/>
  <c r="F421" i="1"/>
  <c r="F419" i="1"/>
  <c r="F417" i="1"/>
  <c r="F415" i="1"/>
  <c r="F411" i="1"/>
  <c r="F409" i="1"/>
  <c r="F407" i="1"/>
  <c r="F405" i="1"/>
  <c r="F403" i="1"/>
  <c r="F401" i="1"/>
  <c r="F396" i="1"/>
  <c r="F394" i="1"/>
  <c r="F392" i="1"/>
  <c r="F390" i="1"/>
  <c r="F388" i="1"/>
  <c r="F386" i="1"/>
  <c r="F384" i="1"/>
  <c r="F382" i="1"/>
  <c r="F380" i="1"/>
  <c r="F378" i="1"/>
  <c r="F376" i="1"/>
  <c r="F374" i="1"/>
  <c r="F372" i="1"/>
  <c r="F370" i="1"/>
  <c r="F368" i="1"/>
  <c r="F366" i="1"/>
  <c r="F364" i="1"/>
  <c r="F362" i="1"/>
  <c r="F360" i="1"/>
  <c r="F358" i="1"/>
  <c r="F353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2" i="1"/>
  <c r="F290" i="1"/>
  <c r="F288" i="1"/>
  <c r="F286" i="1"/>
  <c r="F284" i="1"/>
  <c r="F282" i="1"/>
  <c r="F280" i="1"/>
  <c r="F278" i="1"/>
  <c r="F276" i="1"/>
  <c r="F274" i="1"/>
  <c r="F272" i="1"/>
  <c r="F270" i="1"/>
  <c r="F268" i="1"/>
  <c r="F266" i="1"/>
  <c r="F264" i="1"/>
  <c r="F262" i="1"/>
  <c r="F260" i="1"/>
  <c r="F258" i="1"/>
  <c r="F256" i="1"/>
  <c r="F254" i="1"/>
  <c r="F252" i="1"/>
  <c r="F250" i="1"/>
  <c r="F248" i="1"/>
  <c r="F246" i="1"/>
  <c r="F244" i="1"/>
  <c r="F242" i="1"/>
  <c r="F240" i="1"/>
  <c r="F238" i="1"/>
  <c r="F236" i="1"/>
  <c r="F234" i="1"/>
  <c r="F232" i="1"/>
  <c r="F230" i="1"/>
  <c r="F228" i="1"/>
  <c r="F226" i="1"/>
  <c r="F224" i="1"/>
  <c r="F222" i="1"/>
  <c r="F219" i="1"/>
  <c r="F217" i="1"/>
  <c r="F215" i="1"/>
  <c r="F213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30" i="1"/>
  <c r="F128" i="1"/>
  <c r="F126" i="1"/>
  <c r="F124" i="1"/>
  <c r="F122" i="1"/>
  <c r="F120" i="1"/>
  <c r="F118" i="1"/>
  <c r="F116" i="1"/>
  <c r="F114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E25" i="1"/>
  <c r="D25" i="1"/>
  <c r="E19" i="1"/>
  <c r="D19" i="1"/>
  <c r="E17" i="1"/>
  <c r="D17" i="1"/>
  <c r="F19" i="1" l="1"/>
  <c r="F17" i="1"/>
  <c r="F25" i="1"/>
  <c r="F648" i="1" s="1"/>
  <c r="F651" i="1" l="1"/>
  <c r="F652" i="1" l="1"/>
  <c r="F653" i="1" s="1"/>
</calcChain>
</file>

<file path=xl/comments1.xml><?xml version="1.0" encoding="utf-8"?>
<comments xmlns="http://schemas.openxmlformats.org/spreadsheetml/2006/main">
  <authors>
    <author>Stephane</author>
  </authors>
  <commentList>
    <comment ref="J1" authorId="0">
      <text>
        <r>
          <rPr>
            <b/>
            <sz val="8"/>
            <color indexed="81"/>
            <rFont val="Tahoma"/>
            <family val="2"/>
          </rPr>
          <t>Coefficient Sous traitance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Coefficient Sous traitance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<sst xmlns="http://schemas.openxmlformats.org/spreadsheetml/2006/main" count="905" uniqueCount="598">
  <si>
    <r>
      <rPr>
        <b/>
        <sz val="12"/>
        <rFont val="Verdana"/>
        <family val="2"/>
      </rPr>
      <t>Maitre d'ouvrage:</t>
    </r>
    <r>
      <rPr>
        <sz val="10"/>
        <rFont val="Verdana"/>
        <family val="2"/>
      </rPr>
      <t xml:space="preserve">
</t>
    </r>
    <r>
      <rPr>
        <sz val="12"/>
        <rFont val="Verdana"/>
        <family val="2"/>
      </rPr>
      <t>Mairie</t>
    </r>
    <r>
      <rPr>
        <sz val="10"/>
        <rFont val="Verdana"/>
        <family val="2"/>
      </rPr>
      <t xml:space="preserve">
700 Grande Rue, 38660 LE  TOUVET </t>
    </r>
  </si>
  <si>
    <t xml:space="preserve">
</t>
  </si>
  <si>
    <r>
      <rPr>
        <b/>
        <sz val="22"/>
        <rFont val="Verdana"/>
        <family val="2"/>
      </rPr>
      <t>Opération :  salle rurale du Bresson</t>
    </r>
    <r>
      <rPr>
        <b/>
        <sz val="16"/>
        <rFont val="Verdana"/>
        <family val="2"/>
      </rPr>
      <t xml:space="preserve">
Rénovation des installations thermiques et construction d’une chaufferie gaz
</t>
    </r>
    <r>
      <rPr>
        <sz val="12"/>
        <rFont val="Verdana"/>
        <family val="2"/>
      </rPr>
      <t xml:space="preserve">
Salle rurale du Bresson – Route de Bresson 38660 LE TOUVET</t>
    </r>
    <r>
      <rPr>
        <b/>
        <sz val="16"/>
        <rFont val="Verdana"/>
        <family val="2"/>
      </rPr>
      <t xml:space="preserve">
</t>
    </r>
    <r>
      <rPr>
        <sz val="10"/>
        <rFont val="Verdana"/>
        <family val="2"/>
      </rPr>
      <t xml:space="preserve">
</t>
    </r>
  </si>
  <si>
    <t>DOSSIER DE CONSULTATION DES ENTREPRISES</t>
  </si>
  <si>
    <t>D.P.G.F.</t>
  </si>
  <si>
    <r>
      <rPr>
        <sz val="14"/>
        <rFont val="Verdana"/>
        <family val="2"/>
      </rPr>
      <t>Maîtrise d’œuvre :</t>
    </r>
    <r>
      <rPr>
        <sz val="10"/>
        <rFont val="Verdana"/>
        <family val="2"/>
      </rPr>
      <t xml:space="preserve">
</t>
    </r>
    <r>
      <rPr>
        <b/>
        <sz val="12"/>
        <rFont val="Verdana"/>
        <family val="2"/>
      </rPr>
      <t>BET A3-SEREBA</t>
    </r>
    <r>
      <rPr>
        <sz val="10"/>
        <rFont val="Verdana"/>
        <family val="2"/>
      </rPr>
      <t xml:space="preserve">
EUREKALP, Z.I. de Tire-Poix    38660 SAINT VINCENT DE MERCUZE 
Contact :  Ahmed SENHAJI  
Tel : 04 76 97 94 81
ahmed.senhaji@a3-sereba.fr</t>
    </r>
  </si>
  <si>
    <r>
      <rPr>
        <sz val="14"/>
        <rFont val="Verdana"/>
        <family val="2"/>
      </rPr>
      <t>Bureau de contrôle :</t>
    </r>
    <r>
      <rPr>
        <sz val="10"/>
        <rFont val="Verdana"/>
        <family val="2"/>
      </rPr>
      <t xml:space="preserve">
</t>
    </r>
    <r>
      <rPr>
        <b/>
        <sz val="12"/>
        <rFont val="Verdana"/>
        <family val="2"/>
      </rPr>
      <t/>
    </r>
  </si>
  <si>
    <r>
      <rPr>
        <sz val="14"/>
        <rFont val="Verdana"/>
        <family val="2"/>
      </rPr>
      <t>Coordonnateur SPS :</t>
    </r>
    <r>
      <rPr>
        <sz val="10"/>
        <rFont val="Verdana"/>
        <family val="2"/>
      </rPr>
      <t xml:space="preserve">
</t>
    </r>
    <r>
      <rPr>
        <b/>
        <sz val="12"/>
        <rFont val="Verdana"/>
        <family val="2"/>
      </rPr>
      <t/>
    </r>
  </si>
  <si>
    <t>N°</t>
  </si>
  <si>
    <t>LIBELLE</t>
  </si>
  <si>
    <t>U</t>
  </si>
  <si>
    <t>Quantité</t>
  </si>
  <si>
    <t>P.U. H.T.</t>
  </si>
  <si>
    <t>Montant H.T.</t>
  </si>
  <si>
    <t>1</t>
  </si>
  <si>
    <t>LOT unique : CHAUFFAGE VENTILATION</t>
  </si>
  <si>
    <t>1.1.2.4</t>
  </si>
  <si>
    <t>Travaux en milieu occupé</t>
  </si>
  <si>
    <t>1.1.2.5</t>
  </si>
  <si>
    <t>Travaux avec présence d'amiante</t>
  </si>
  <si>
    <t>1.2</t>
  </si>
  <si>
    <t>DESCRIPTION DES OUVRAGES</t>
  </si>
  <si>
    <t>1.2.1</t>
  </si>
  <si>
    <t>Aménagement du local chaufferie</t>
  </si>
  <si>
    <t>1.2.1.1</t>
  </si>
  <si>
    <t>Depose / Evacuation</t>
  </si>
  <si>
    <t>1.2.1.1.1</t>
  </si>
  <si>
    <t>Portes</t>
  </si>
  <si>
    <t>1.2.1.1.2</t>
  </si>
  <si>
    <t xml:space="preserve">Ballon ECS </t>
  </si>
  <si>
    <t>ENS</t>
  </si>
  <si>
    <t>1.2.1.1.3</t>
  </si>
  <si>
    <t>Neutralisation éléctrique ballon ECS</t>
  </si>
  <si>
    <t>1.2.1.1.4</t>
  </si>
  <si>
    <t xml:space="preserve">Isolement hydraulique ballon ECS </t>
  </si>
  <si>
    <t>1.2.1.2</t>
  </si>
  <si>
    <t>Aménagement chaufferie</t>
  </si>
  <si>
    <t>1.2.1.2.1</t>
  </si>
  <si>
    <t>création d'un accés chaufferie</t>
  </si>
  <si>
    <t>1.2.1.2.2</t>
  </si>
  <si>
    <t xml:space="preserve">Porte 2 ventaux M0 CF 1h </t>
  </si>
  <si>
    <t>1.2.1.2.3</t>
  </si>
  <si>
    <t>Rebouchage CF 2h  accés grande salle</t>
  </si>
  <si>
    <t>1.2.1.2.4</t>
  </si>
  <si>
    <t xml:space="preserve">Cloison de séparation M0 CF 2h </t>
  </si>
  <si>
    <t>M²</t>
  </si>
  <si>
    <t>1.2.1.2.5</t>
  </si>
  <si>
    <t>Peinture cloison et doublage</t>
  </si>
  <si>
    <t>1.2.1.2.6</t>
  </si>
  <si>
    <t xml:space="preserve">doublage M0 CF2h </t>
  </si>
  <si>
    <t>1.2.1.2.7</t>
  </si>
  <si>
    <t>création d'un nouvelle accés grande salle</t>
  </si>
  <si>
    <t>1.2.1.2.8</t>
  </si>
  <si>
    <t>Repose repose de la porte d'accés grande salle</t>
  </si>
  <si>
    <t>1.2.1.3</t>
  </si>
  <si>
    <t>Divers</t>
  </si>
  <si>
    <t>1.2.1.3.1</t>
  </si>
  <si>
    <t>Création siphon de sol</t>
  </si>
  <si>
    <t>1.2.1.3.2</t>
  </si>
  <si>
    <t>Extincteur</t>
  </si>
  <si>
    <t>1.2.2</t>
  </si>
  <si>
    <t>Evacuation des fumées de combustion et ventilation du local chaufferie</t>
  </si>
  <si>
    <t>1.2.2.1</t>
  </si>
  <si>
    <t>Conduit de fumée</t>
  </si>
  <si>
    <t>ML</t>
  </si>
  <si>
    <t>1.2.2.1.1</t>
  </si>
  <si>
    <t>Percements</t>
  </si>
  <si>
    <t>1.2.2.1.2</t>
  </si>
  <si>
    <t>Raccordement des chaudières</t>
  </si>
  <si>
    <t>1.2.2.1.3</t>
  </si>
  <si>
    <t>grille de protection pour aspiration d'air DIAM 100</t>
  </si>
  <si>
    <t>1.2.2.1.4</t>
  </si>
  <si>
    <t>Conduit vertical inox calorifugé φ150mm</t>
  </si>
  <si>
    <t>ml</t>
  </si>
  <si>
    <t>1.2.2.1.5</t>
  </si>
  <si>
    <t>Raccordements et carneaux</t>
  </si>
  <si>
    <t>1.2.2.1.6</t>
  </si>
  <si>
    <t>Chaises et colliers de fixation</t>
  </si>
  <si>
    <t>1.2.2.1.7</t>
  </si>
  <si>
    <t>Sortie de toit</t>
  </si>
  <si>
    <t>1.2.2.2</t>
  </si>
  <si>
    <t>Ventilation haute et basse du local chaufferie</t>
  </si>
  <si>
    <t>1.2.2.2.1</t>
  </si>
  <si>
    <t>percement VB</t>
  </si>
  <si>
    <t>1.2.2.2.2</t>
  </si>
  <si>
    <t>Percements VH</t>
  </si>
  <si>
    <t>1.2.2.2.3</t>
  </si>
  <si>
    <t>Ventilation haute</t>
  </si>
  <si>
    <t>1.2.2.2.4</t>
  </si>
  <si>
    <t>1.2.2.2.5</t>
  </si>
  <si>
    <t>1.2.2.2.6</t>
  </si>
  <si>
    <t>Ventilation basse</t>
  </si>
  <si>
    <t>1.2.2.2.7</t>
  </si>
  <si>
    <t>Protection conduit fumée et VH</t>
  </si>
  <si>
    <t>1.2.2.3</t>
  </si>
  <si>
    <t>Création d'une gaine "Pompier"</t>
  </si>
  <si>
    <t>1.2.2.3.1</t>
  </si>
  <si>
    <t>Percement gaine pompier</t>
  </si>
  <si>
    <t>1.2.2.3.2</t>
  </si>
  <si>
    <t>Raccord "ZAG" DN 300</t>
  </si>
  <si>
    <t>1.2.2.3.3</t>
  </si>
  <si>
    <t>Pancarte indélébile</t>
  </si>
  <si>
    <t>1.2.2.4</t>
  </si>
  <si>
    <t xml:space="preserve">Modification de toiture </t>
  </si>
  <si>
    <t>1.2.2.4.1</t>
  </si>
  <si>
    <t xml:space="preserve">Dépose toiture </t>
  </si>
  <si>
    <t>Ens</t>
  </si>
  <si>
    <t>1.2.2.4.2</t>
  </si>
  <si>
    <t xml:space="preserve">Chevêtre </t>
  </si>
  <si>
    <t>1.2.2.4.3</t>
  </si>
  <si>
    <t>Embase d'étanchéité tuiles</t>
  </si>
  <si>
    <t>1.2.2.4.4</t>
  </si>
  <si>
    <t xml:space="preserve">Réfection toiture et étanchéité </t>
  </si>
  <si>
    <t>1.2.3</t>
  </si>
  <si>
    <t>Alimentation gaz et eau</t>
  </si>
  <si>
    <t>1.2.3.1</t>
  </si>
  <si>
    <t>Alimentation gaz chaufferie</t>
  </si>
  <si>
    <t>1.2.3.1.1</t>
  </si>
  <si>
    <t xml:space="preserve">Tube cuivre Diam 40/42 </t>
  </si>
  <si>
    <t>Ml</t>
  </si>
  <si>
    <t>1.2.3.1.2</t>
  </si>
  <si>
    <t>Goulotte inox</t>
  </si>
  <si>
    <t>1.2.3.1.3</t>
  </si>
  <si>
    <t>Tube Acier Diam 50/60</t>
  </si>
  <si>
    <t>1.2.3.1.4</t>
  </si>
  <si>
    <t>Tampon Gaz 50L</t>
  </si>
  <si>
    <t>1.2.3.1.5</t>
  </si>
  <si>
    <t xml:space="preserve">Robinet d'arrêt gaz à boisseaux sphérique </t>
  </si>
  <si>
    <t>1.2.3.1.6</t>
  </si>
  <si>
    <t xml:space="preserve">Coffret coupure Gaz </t>
  </si>
  <si>
    <t>1.2.3.1.6.1</t>
  </si>
  <si>
    <t xml:space="preserve">Filtre régulateur gaz 300/20 mbar </t>
  </si>
  <si>
    <t>1.2.3.1.6.2</t>
  </si>
  <si>
    <t xml:space="preserve">Canalisation gaz en tube acier dans le local chaufferie </t>
  </si>
  <si>
    <t>1.2.3.1.6.3</t>
  </si>
  <si>
    <t xml:space="preserve">Signalisations, fourreaux, protections </t>
  </si>
  <si>
    <t>1.2.3.2</t>
  </si>
  <si>
    <t>Alimentation eau</t>
  </si>
  <si>
    <t>1.2.3.2.1</t>
  </si>
  <si>
    <t xml:space="preserve">Robinet de vidange </t>
  </si>
  <si>
    <t>1.2.3.2.2</t>
  </si>
  <si>
    <t xml:space="preserve">Disconnecteur contrôlable </t>
  </si>
  <si>
    <t>1.2.3.2.3</t>
  </si>
  <si>
    <t>Vase d'injection avec by-pass</t>
  </si>
  <si>
    <t>1.2.3.2.4</t>
  </si>
  <si>
    <t xml:space="preserve">Compteur eau froide </t>
  </si>
  <si>
    <t>1.2.3.2.5</t>
  </si>
  <si>
    <t>Filtre</t>
  </si>
  <si>
    <t>1.2.3.2.6</t>
  </si>
  <si>
    <t>adoucisseur</t>
  </si>
  <si>
    <t>1.2.3.2.7</t>
  </si>
  <si>
    <t>Kit de surpression Bipass</t>
  </si>
  <si>
    <t>1.2.3.2.8</t>
  </si>
  <si>
    <t>recharge de sel 25 kG</t>
  </si>
  <si>
    <t>1.2.3.2.9</t>
  </si>
  <si>
    <t>Vannes à boisseau sphérique 1/4 tour</t>
  </si>
  <si>
    <t>1.2.3.2.10</t>
  </si>
  <si>
    <t>Tube cuivre Diam 16/18</t>
  </si>
  <si>
    <t>1.2.3.2.11</t>
  </si>
  <si>
    <t>calorifuge 9 mm</t>
  </si>
  <si>
    <t>1.2.4</t>
  </si>
  <si>
    <t xml:space="preserve">Equipement électrique de la chaufferie </t>
  </si>
  <si>
    <t>1.2.4.1</t>
  </si>
  <si>
    <t>Raccordement electrique de la chaufferie</t>
  </si>
  <si>
    <t>1.2.4.1.1</t>
  </si>
  <si>
    <t>raccordement electrique</t>
  </si>
  <si>
    <t>1.2.4.2</t>
  </si>
  <si>
    <t xml:space="preserve">Eclairage du local chaufferie </t>
  </si>
  <si>
    <t>1.2.4.2.1</t>
  </si>
  <si>
    <t>Tube Plexo</t>
  </si>
  <si>
    <t>1.2.4.3</t>
  </si>
  <si>
    <t>Coffret de coupure</t>
  </si>
  <si>
    <t>1.2.4.4</t>
  </si>
  <si>
    <t xml:space="preserve">Armoire électrique chaufferie </t>
  </si>
  <si>
    <t>1.2.4.4.1</t>
  </si>
  <si>
    <t xml:space="preserve">Alimentation chaudière </t>
  </si>
  <si>
    <t>1.2.4.4.2</t>
  </si>
  <si>
    <t>Alimentation filtre désembouage</t>
  </si>
  <si>
    <t>1.2.4.4.3</t>
  </si>
  <si>
    <t>Alimentation vannes trois voies</t>
  </si>
  <si>
    <t>1.2.4.4.4</t>
  </si>
  <si>
    <t>Alimentation circulateurs chauffage</t>
  </si>
  <si>
    <t>1.2.4.4.5</t>
  </si>
  <si>
    <t>Alimentation adoucisseur</t>
  </si>
  <si>
    <t>1.2.5</t>
  </si>
  <si>
    <t xml:space="preserve">Chaudière et panoplie hydraulique </t>
  </si>
  <si>
    <t>1.2.5.1</t>
  </si>
  <si>
    <t xml:space="preserve">Chaudière </t>
  </si>
  <si>
    <t>1.2.5.1.1</t>
  </si>
  <si>
    <t>Chaudière murale à condensation Type THISION EVO L 120</t>
  </si>
  <si>
    <t>1.2.5.1.2</t>
  </si>
  <si>
    <t>Pompe vitesse variable Type Stratos 30/1-8</t>
  </si>
  <si>
    <t>1.2.5.1.3</t>
  </si>
  <si>
    <t>Kit Collecteur 2 chaudières D/R</t>
  </si>
  <si>
    <t>1.2.5.1.4</t>
  </si>
  <si>
    <t xml:space="preserve">Bouteille de mélange </t>
  </si>
  <si>
    <t>1.2.5.1.5</t>
  </si>
  <si>
    <t xml:space="preserve">Neutralisation des condensats </t>
  </si>
  <si>
    <t>1.2.5.1.6</t>
  </si>
  <si>
    <t>Vase d'expansion compris vanne d'isolement</t>
  </si>
  <si>
    <t>1.2.5.2</t>
  </si>
  <si>
    <t>Désembouage préventif</t>
  </si>
  <si>
    <t>1.2.5.2.1</t>
  </si>
  <si>
    <t>Tube acier noir Diam 33/42</t>
  </si>
  <si>
    <t>1.2.5.2.2</t>
  </si>
  <si>
    <t>Calorifuge laine de roche 30 mm</t>
  </si>
  <si>
    <t>1.2.5.2.3</t>
  </si>
  <si>
    <t>Filtre à boues magnétique</t>
  </si>
  <si>
    <t>1.2.5.2.4</t>
  </si>
  <si>
    <t>Roninet 1/4 de tour DN 32</t>
  </si>
  <si>
    <t>1.2.5.2.5</t>
  </si>
  <si>
    <t>Pompe en aval</t>
  </si>
  <si>
    <t>1.2.5.2.6</t>
  </si>
  <si>
    <t>Kit de prise de pression</t>
  </si>
  <si>
    <t>1.2.5.2.7</t>
  </si>
  <si>
    <t>Raccordement électrique</t>
  </si>
  <si>
    <t>1.2.5.2.8</t>
  </si>
  <si>
    <t>traitement préventif</t>
  </si>
  <si>
    <t>1.2.5.2.9</t>
  </si>
  <si>
    <t>Accessoire de mis en œuvre, collier, …</t>
  </si>
  <si>
    <t>1.2.5.2.10</t>
  </si>
  <si>
    <t>Mise en service, essais</t>
  </si>
  <si>
    <t>1.2.5.3</t>
  </si>
  <si>
    <t>Distribution en chaufferie</t>
  </si>
  <si>
    <t>1.2.5.3.1</t>
  </si>
  <si>
    <t xml:space="preserve">Collecteurs en acier </t>
  </si>
  <si>
    <t>1.2.5.3.2</t>
  </si>
  <si>
    <t>Attente ECS Tube Acier Diam 33/42</t>
  </si>
  <si>
    <t>1.2.5.3.3</t>
  </si>
  <si>
    <t>1.2.5.3.4</t>
  </si>
  <si>
    <t>Tube cuivre Diam 33/35</t>
  </si>
  <si>
    <t>1.2.5.3.5</t>
  </si>
  <si>
    <t>Tube cuivre Diam 26/28</t>
  </si>
  <si>
    <t>1.2.5.3.6</t>
  </si>
  <si>
    <t>Calorifuge 32 mm</t>
  </si>
  <si>
    <t>1.2.5.3.7</t>
  </si>
  <si>
    <t>Calorifuge 25 mm</t>
  </si>
  <si>
    <t>1.2.5.4</t>
  </si>
  <si>
    <t xml:space="preserve">Vanne trois voies </t>
  </si>
  <si>
    <t>1.2.5.4.1</t>
  </si>
  <si>
    <t>Vanne Trois voies DN15</t>
  </si>
  <si>
    <t>1.2.5.4.2</t>
  </si>
  <si>
    <t>Vanne trois voies DN20</t>
  </si>
  <si>
    <t>1.2.5.4.3</t>
  </si>
  <si>
    <t>Vannes trois voies DN25</t>
  </si>
  <si>
    <t>1.2.5.4.4</t>
  </si>
  <si>
    <t>Vanne Trois voies DN50</t>
  </si>
  <si>
    <t>1.2.5.5</t>
  </si>
  <si>
    <t>circulateurs</t>
  </si>
  <si>
    <t>1.2.5.5.1</t>
  </si>
  <si>
    <t>GRUNDFOS type Magna 3  32-40</t>
  </si>
  <si>
    <t>1.2.5.5.2</t>
  </si>
  <si>
    <t>1.2.5.5.3</t>
  </si>
  <si>
    <t>GRUNDFOS type Magna 3  32-100</t>
  </si>
  <si>
    <t>1.2.5.5.4</t>
  </si>
  <si>
    <t>GRUNDFOS type Magna 3   32-60</t>
  </si>
  <si>
    <t>1.2.5.5.5</t>
  </si>
  <si>
    <t>GRUNDFOS type Magna 3   32-80</t>
  </si>
  <si>
    <t>1.2.5.6</t>
  </si>
  <si>
    <t xml:space="preserve">Vannes d'arrêt </t>
  </si>
  <si>
    <t>1.2.5.6.1</t>
  </si>
  <si>
    <t>Vannes d'arrêt papillon DN65</t>
  </si>
  <si>
    <t>1.2.5.6.2</t>
  </si>
  <si>
    <t xml:space="preserve">Vannes d'arrêt papillon DN50 </t>
  </si>
  <si>
    <t xml:space="preserve">U </t>
  </si>
  <si>
    <t>1.2.5.6.3</t>
  </si>
  <si>
    <t>Vannes d'arrêt à boisseaux sphériques DN25</t>
  </si>
  <si>
    <t>1.2.5.6.4</t>
  </si>
  <si>
    <t>Vannes d'arrêt à boisseaux sphérique DN20</t>
  </si>
  <si>
    <t>1.2.5.7</t>
  </si>
  <si>
    <t>Clapets anti retour</t>
  </si>
  <si>
    <t>1.2.5.7.1</t>
  </si>
  <si>
    <t>DN20</t>
  </si>
  <si>
    <t>1.2.5.7.2</t>
  </si>
  <si>
    <t>DN25</t>
  </si>
  <si>
    <t>1.2.5.7.3</t>
  </si>
  <si>
    <t>DN50</t>
  </si>
  <si>
    <t>1.2.5.8</t>
  </si>
  <si>
    <t xml:space="preserve">Organe d'équilibrage </t>
  </si>
  <si>
    <t>1.2.5.8.1</t>
  </si>
  <si>
    <t>1.2.5.8.2</t>
  </si>
  <si>
    <t>1.2.5.8.3</t>
  </si>
  <si>
    <t>1.2.5.9</t>
  </si>
  <si>
    <t>1.2.5.10</t>
  </si>
  <si>
    <t>Soupapes</t>
  </si>
  <si>
    <t>1.2.5.11</t>
  </si>
  <si>
    <t xml:space="preserve">Sonde de température doigt de gant </t>
  </si>
  <si>
    <t>1.2.5.12</t>
  </si>
  <si>
    <t xml:space="preserve">Etiquettes et schéma hydraulique </t>
  </si>
  <si>
    <t>1.2.6</t>
  </si>
  <si>
    <t>Régulation</t>
  </si>
  <si>
    <t>1.2.6.1</t>
  </si>
  <si>
    <t>Pilotage cascade chaudières</t>
  </si>
  <si>
    <t>ens</t>
  </si>
  <si>
    <t>1.2.6.2</t>
  </si>
  <si>
    <t>Régulation en chaufferie</t>
  </si>
  <si>
    <t>1.2.6.2.1</t>
  </si>
  <si>
    <t xml:space="preserve">Automate de régulation </t>
  </si>
  <si>
    <t>1.2.6.2.2</t>
  </si>
  <si>
    <t xml:space="preserve">Appareil d'exploitation </t>
  </si>
  <si>
    <t>1.2.6.2.3</t>
  </si>
  <si>
    <t>Sous module extension pour régulateur</t>
  </si>
  <si>
    <t>1.2.6.2.4</t>
  </si>
  <si>
    <t>Transformateur 230V/24V</t>
  </si>
  <si>
    <t>1.2.6.2.5</t>
  </si>
  <si>
    <t xml:space="preserve">Sonde extérieure </t>
  </si>
  <si>
    <t>1.2.6.2.6</t>
  </si>
  <si>
    <t xml:space="preserve">Pressostat manque d'eau </t>
  </si>
  <si>
    <t>1.2.6.3</t>
  </si>
  <si>
    <t>Régulation aérotherme en cuisine</t>
  </si>
  <si>
    <t>1.2.6.3.1</t>
  </si>
  <si>
    <t>1.2.6.3.2</t>
  </si>
  <si>
    <t>Automate</t>
  </si>
  <si>
    <t>1.2.6.4</t>
  </si>
  <si>
    <t>1.2.7</t>
  </si>
  <si>
    <t>Chauffage radiateurs</t>
  </si>
  <si>
    <t>1.2.7.1</t>
  </si>
  <si>
    <t>Distribution</t>
  </si>
  <si>
    <t>1.2.7.1.1</t>
  </si>
  <si>
    <t>Percement et rebouchage</t>
  </si>
  <si>
    <t>1.2.7.1.2</t>
  </si>
  <si>
    <t>1.2.7.1.3</t>
  </si>
  <si>
    <t>1.2.7.1.4</t>
  </si>
  <si>
    <t>Tube cuivre Diam 20/22</t>
  </si>
  <si>
    <t>1.2.7.1.5</t>
  </si>
  <si>
    <t>1.2.7.1.6</t>
  </si>
  <si>
    <t>Tube cuivre Diam 14/16</t>
  </si>
  <si>
    <t>1.2.7.1.7</t>
  </si>
  <si>
    <t>Tube cuivre Diam 12/14</t>
  </si>
  <si>
    <t>1.2.7.1.8</t>
  </si>
  <si>
    <t>1.2.7.1.9</t>
  </si>
  <si>
    <t>1.2.7.1.10</t>
  </si>
  <si>
    <t xml:space="preserve">Purgeurs automatique </t>
  </si>
  <si>
    <t>1.2.7.2</t>
  </si>
  <si>
    <t>Emission</t>
  </si>
  <si>
    <t>1.2.7.2.1</t>
  </si>
  <si>
    <t>radiateurs</t>
  </si>
  <si>
    <t>1.2.7.2.2</t>
  </si>
  <si>
    <t>Robinet thermostatique</t>
  </si>
  <si>
    <t>1.2.7.2.3</t>
  </si>
  <si>
    <t>Té ou coude de réglage</t>
  </si>
  <si>
    <t>1.2.7.2.4</t>
  </si>
  <si>
    <t>Purgeur</t>
  </si>
  <si>
    <t>1.2.8</t>
  </si>
  <si>
    <t>Chauffage Panneaux rayonnants</t>
  </si>
  <si>
    <t>1.2.8.1</t>
  </si>
  <si>
    <t>1.2.8.1.1</t>
  </si>
  <si>
    <t>1.2.8.1.2</t>
  </si>
  <si>
    <t>Tube Acier Diam 40/49</t>
  </si>
  <si>
    <t>1.2.8.1.3</t>
  </si>
  <si>
    <t>Tube Acier Diam 33/42</t>
  </si>
  <si>
    <t>1.2.8.1.4</t>
  </si>
  <si>
    <t>Tube Acier Diam 20/27</t>
  </si>
  <si>
    <t>1.2.8.1.5</t>
  </si>
  <si>
    <t>1.2.8.1.6</t>
  </si>
  <si>
    <t>Manchons de dilatation</t>
  </si>
  <si>
    <t>1.2.8.1.7</t>
  </si>
  <si>
    <t>vidange manuelle</t>
  </si>
  <si>
    <t>1.2.8.1.8</t>
  </si>
  <si>
    <t>Purge automatique</t>
  </si>
  <si>
    <t>1.2.8.2</t>
  </si>
  <si>
    <t>1.2.8.2.1</t>
  </si>
  <si>
    <t>Nacelle</t>
  </si>
  <si>
    <t>1.2.8.2.2</t>
  </si>
  <si>
    <t>Panneau DS3-12 longueur 6m</t>
  </si>
  <si>
    <t>1.2.8.2.3</t>
  </si>
  <si>
    <t>Panneau DS3-12 longueur 20 m</t>
  </si>
  <si>
    <t>1.2.8.2.4</t>
  </si>
  <si>
    <t>Manchon à sertir Diam 22</t>
  </si>
  <si>
    <t>1.2.8.2.5</t>
  </si>
  <si>
    <t>Capots de protection</t>
  </si>
  <si>
    <t>1.2.8.2.6</t>
  </si>
  <si>
    <t>Systeme de suspension</t>
  </si>
  <si>
    <t>1.2.8.2.7</t>
  </si>
  <si>
    <t>Vanne équilibrage + 2 vannes 1/4 de tour</t>
  </si>
  <si>
    <t>1.2.8.3</t>
  </si>
  <si>
    <t>Supportage des panneaux</t>
  </si>
  <si>
    <t>1.2.8.3.1</t>
  </si>
  <si>
    <t>mise en place des bastaings en combles</t>
  </si>
  <si>
    <t>1.2.8.3.2</t>
  </si>
  <si>
    <t>mise en place des bastaings dans le grande salle</t>
  </si>
  <si>
    <t>1.2.9</t>
  </si>
  <si>
    <t>Circuit Aérotherme cuisine et CTA</t>
  </si>
  <si>
    <t>1.2.9.1</t>
  </si>
  <si>
    <t>1.2.9.1.1</t>
  </si>
  <si>
    <t>1.2.9.1.2</t>
  </si>
  <si>
    <t>1.2.9.1.3</t>
  </si>
  <si>
    <t>1.2.9.1.4</t>
  </si>
  <si>
    <t>1.2.9.2</t>
  </si>
  <si>
    <t>1.2.10</t>
  </si>
  <si>
    <t>Aérotherme cuisine</t>
  </si>
  <si>
    <t>1.2.10.1</t>
  </si>
  <si>
    <t>1.2.10.2</t>
  </si>
  <si>
    <t xml:space="preserve">Aérotherme </t>
  </si>
  <si>
    <t>1.2.10.3</t>
  </si>
  <si>
    <t>gaine de reprise</t>
  </si>
  <si>
    <t>1.2.10.4</t>
  </si>
  <si>
    <t>Registre motorisé antigel</t>
  </si>
  <si>
    <t>1.2.10.5</t>
  </si>
  <si>
    <t>plénum de soufflage 4 piquage</t>
  </si>
  <si>
    <t>1.2.10.6</t>
  </si>
  <si>
    <t>conduite en acier galvanisé M0 Ø200</t>
  </si>
  <si>
    <t>1.2.10.7</t>
  </si>
  <si>
    <t>bouche de soufflage Diam 200</t>
  </si>
  <si>
    <t>1.2.10.8</t>
  </si>
  <si>
    <t>grille pare pluie</t>
  </si>
  <si>
    <t>1.2.10.9</t>
  </si>
  <si>
    <t>Bac à condensat</t>
  </si>
  <si>
    <t>1.2.10.10</t>
  </si>
  <si>
    <t>raccordement des condensats</t>
  </si>
  <si>
    <t>1.2.10.11</t>
  </si>
  <si>
    <t>1.2.10.11.1</t>
  </si>
  <si>
    <t>commutateur marche/arret/auto</t>
  </si>
  <si>
    <t>1.2.10.11.2</t>
  </si>
  <si>
    <t>servomoteur registre</t>
  </si>
  <si>
    <t>1.2.10.11.3</t>
  </si>
  <si>
    <t>pressostat</t>
  </si>
  <si>
    <t>1.2.10.11.4</t>
  </si>
  <si>
    <t>moteur vanne</t>
  </si>
  <si>
    <t>1.2.10.11.5</t>
  </si>
  <si>
    <t xml:space="preserve">vanne combinée </t>
  </si>
  <si>
    <t>1.2.10.11.6</t>
  </si>
  <si>
    <t>Sonde antigel</t>
  </si>
  <si>
    <t>1.2.10.12</t>
  </si>
  <si>
    <t>Coffret electrique et raccordement</t>
  </si>
  <si>
    <t>1.2.10.13</t>
  </si>
  <si>
    <t xml:space="preserve">coupure d'urgence </t>
  </si>
  <si>
    <t>1.2.11</t>
  </si>
  <si>
    <t>CTA double flux</t>
  </si>
  <si>
    <t>1.2.11.1</t>
  </si>
  <si>
    <t>Aménagement local Ventilation</t>
  </si>
  <si>
    <t>1.2.11.1.1</t>
  </si>
  <si>
    <t>accés local VMC</t>
  </si>
  <si>
    <t>1.2.11.1.2</t>
  </si>
  <si>
    <t>Rebouchage ancien accés</t>
  </si>
  <si>
    <t>1.2.11.1.3</t>
  </si>
  <si>
    <t>dépose et évacuation ancienne aérotherme</t>
  </si>
  <si>
    <t>1.2.11.1.4</t>
  </si>
  <si>
    <t>agrandissement passage air soufflé / air repris</t>
  </si>
  <si>
    <t>1.2.11.2</t>
  </si>
  <si>
    <t>Centrale</t>
  </si>
  <si>
    <t>1.2.11.2.1</t>
  </si>
  <si>
    <t>CTA double flux à échangeur de chaleur</t>
  </si>
  <si>
    <t>1.2.11.2.2</t>
  </si>
  <si>
    <t xml:space="preserve">piece de raccordement </t>
  </si>
  <si>
    <t>1.2.11.2.3</t>
  </si>
  <si>
    <t xml:space="preserve">Raccord souple classé M0 au feu </t>
  </si>
  <si>
    <t>1.2.11.2.4</t>
  </si>
  <si>
    <t xml:space="preserve">Jeu de filtres </t>
  </si>
  <si>
    <t>1.2.11.2.5</t>
  </si>
  <si>
    <t>Raccordement electrique</t>
  </si>
  <si>
    <t>1.2.11.2.6</t>
  </si>
  <si>
    <t>Repport coupure urgence</t>
  </si>
  <si>
    <t>1.2.11.2.7</t>
  </si>
  <si>
    <t>Mise en service ALDES</t>
  </si>
  <si>
    <t>1.2.11.2.8</t>
  </si>
  <si>
    <t>Proposition de contrat d'entretien</t>
  </si>
  <si>
    <t>1.2.11.3</t>
  </si>
  <si>
    <t>Batterie chaude</t>
  </si>
  <si>
    <t>1.2.11.3.1</t>
  </si>
  <si>
    <t>Batterie HCW 10,3 KW</t>
  </si>
  <si>
    <t>1.2.11.3.2</t>
  </si>
  <si>
    <t>tube cuivre Ø26/28</t>
  </si>
  <si>
    <t>1.2.11.3.3</t>
  </si>
  <si>
    <t>1.2.11.3.4</t>
  </si>
  <si>
    <t>purgeur automatique</t>
  </si>
  <si>
    <t>1.2.11.3.5</t>
  </si>
  <si>
    <t>Robinet 1/4 tr DN 20</t>
  </si>
  <si>
    <t>1.2.11.3.6</t>
  </si>
  <si>
    <t>1.2.11.3.7</t>
  </si>
  <si>
    <t>1.2.11.4</t>
  </si>
  <si>
    <t xml:space="preserve">Réseau de ventilation </t>
  </si>
  <si>
    <t>1.2.11.4.1</t>
  </si>
  <si>
    <t>Prise d'air neuf</t>
  </si>
  <si>
    <t>1.2.11.4.1.1</t>
  </si>
  <si>
    <t xml:space="preserve">conduite en acier galvanisé M0 Ø560 </t>
  </si>
  <si>
    <t>1.2.11.4.1.2</t>
  </si>
  <si>
    <t xml:space="preserve">clapet coupe feu 2h Ø560 </t>
  </si>
  <si>
    <t>1.2.11.4.1.3</t>
  </si>
  <si>
    <t>Calorifuge</t>
  </si>
  <si>
    <t>1.2.11.4.1.4</t>
  </si>
  <si>
    <t>Grille pare pluie</t>
  </si>
  <si>
    <t>1.2.11.4.1.5</t>
  </si>
  <si>
    <t>Percement - Rebouchage</t>
  </si>
  <si>
    <t>1.2.11.4.1.6</t>
  </si>
  <si>
    <t>Accessoires divers de mis en oeuvre</t>
  </si>
  <si>
    <t>1.2.11.4.2</t>
  </si>
  <si>
    <t>Rejet d'air</t>
  </si>
  <si>
    <t>1.2.11.4.2.1</t>
  </si>
  <si>
    <t>1.2.11.4.2.2</t>
  </si>
  <si>
    <t>1.2.11.4.2.3</t>
  </si>
  <si>
    <t>Chevetre toiture</t>
  </si>
  <si>
    <t>1.2.11.4.2.4</t>
  </si>
  <si>
    <t>Sortie de toiture</t>
  </si>
  <si>
    <t>1.2.11.4.2.5</t>
  </si>
  <si>
    <t>Reprise d'étanchéité</t>
  </si>
  <si>
    <t>1.2.11.4.3</t>
  </si>
  <si>
    <t>Réseau reprise</t>
  </si>
  <si>
    <t>1.2.11.4.3.1</t>
  </si>
  <si>
    <t xml:space="preserve">Percement </t>
  </si>
  <si>
    <t>1.2.11.4.3.2</t>
  </si>
  <si>
    <t>conduite en acier galvanisé M0 Ø560</t>
  </si>
  <si>
    <t>1.2.11.4.3.3</t>
  </si>
  <si>
    <t>piege à son de type à baffles</t>
  </si>
  <si>
    <t>1.2.11.4.3.4</t>
  </si>
  <si>
    <t>grille de reprise</t>
  </si>
  <si>
    <t>1.2.11.4.3.5</t>
  </si>
  <si>
    <t>accessoires de mis en œuvre</t>
  </si>
  <si>
    <t>1.2.11.4.4</t>
  </si>
  <si>
    <t>Réseau de soufflage</t>
  </si>
  <si>
    <t>1.2.11.4.4.1</t>
  </si>
  <si>
    <t>1.2.11.4.4.2</t>
  </si>
  <si>
    <t>1.2.11.4.4.3</t>
  </si>
  <si>
    <t>1.2.11.4.4.4</t>
  </si>
  <si>
    <t>Bouche de soufflage</t>
  </si>
  <si>
    <t>1.2.11.4.4.5</t>
  </si>
  <si>
    <t>1.2.12</t>
  </si>
  <si>
    <t xml:space="preserve">Chauffage et ECS logement </t>
  </si>
  <si>
    <t>1.2.12.1</t>
  </si>
  <si>
    <t xml:space="preserve">Alimentation gaz du logement </t>
  </si>
  <si>
    <t>1.2.12.1.1</t>
  </si>
  <si>
    <t xml:space="preserve">Tube cuivre Diam 20/22 </t>
  </si>
  <si>
    <t>1.2.12.1.2</t>
  </si>
  <si>
    <t>1.2.12.1.3</t>
  </si>
  <si>
    <t>1.2.12.1.4</t>
  </si>
  <si>
    <t xml:space="preserve">Régulateur de pression gaz </t>
  </si>
  <si>
    <t>1.2.12.2</t>
  </si>
  <si>
    <t xml:space="preserve">Chaudière gaz à condensation double service </t>
  </si>
  <si>
    <t>1.2.12.2.1</t>
  </si>
  <si>
    <t>Chaudière gaz à condensation double service 25KW</t>
  </si>
  <si>
    <t>LOCALISATION :</t>
  </si>
  <si>
    <t>LOC</t>
  </si>
  <si>
    <t/>
  </si>
  <si>
    <t>cuisine = 0</t>
  </si>
  <si>
    <t>1.2.12.2.2</t>
  </si>
  <si>
    <t>Termostat d'ambiance</t>
  </si>
  <si>
    <t>1.2.12.2.3</t>
  </si>
  <si>
    <t>Raccordement électrique et alimentation en eau</t>
  </si>
  <si>
    <t>1.2.12.2.4</t>
  </si>
  <si>
    <t>Raccordement Eau froide</t>
  </si>
  <si>
    <t>1.2.12.2.5</t>
  </si>
  <si>
    <t xml:space="preserve">Raccordement condensat </t>
  </si>
  <si>
    <t>1.2.12.2.6</t>
  </si>
  <si>
    <t xml:space="preserve">Evacuation de fumées </t>
  </si>
  <si>
    <t>1.2.12.3</t>
  </si>
  <si>
    <t xml:space="preserve">Distribution chauffage </t>
  </si>
  <si>
    <t>1.2.12.3.1</t>
  </si>
  <si>
    <t>1.2.12.3.2</t>
  </si>
  <si>
    <t>1.2.12.3.3</t>
  </si>
  <si>
    <t>1.2.12.4</t>
  </si>
  <si>
    <t>Emetteurs de chaleur</t>
  </si>
  <si>
    <t>1.2.12.4.1</t>
  </si>
  <si>
    <t>radiateur FSN 22 2200x700</t>
  </si>
  <si>
    <t>Séjour = 0</t>
  </si>
  <si>
    <t>1.2.12.4.2</t>
  </si>
  <si>
    <t>radiateur FSN 22 1800x600</t>
  </si>
  <si>
    <t>chambre 1 = 0</t>
  </si>
  <si>
    <t>1.2.12.4.3</t>
  </si>
  <si>
    <t>radiateur FK 022 750x800</t>
  </si>
  <si>
    <t>chambre 2 et 3 = 0</t>
  </si>
  <si>
    <t>1.2.12.4.4</t>
  </si>
  <si>
    <t>radiateur FK 012 600x800</t>
  </si>
  <si>
    <t>circulation entrée = 0</t>
  </si>
  <si>
    <t>1.2.12.4.5</t>
  </si>
  <si>
    <t>radiateur FSN 22 2200x600</t>
  </si>
  <si>
    <t>1.2.12.4.6</t>
  </si>
  <si>
    <t>Sèche serviette E001M</t>
  </si>
  <si>
    <t>Salle de bain = 0</t>
  </si>
  <si>
    <t>1.2.12.5</t>
  </si>
  <si>
    <t xml:space="preserve">Thermostat d'ambiance </t>
  </si>
  <si>
    <t>Placée dans le hall d'entrée du logement  = 0</t>
  </si>
  <si>
    <t>1.2.12.6</t>
  </si>
  <si>
    <t xml:space="preserve">Robinet thermostatique </t>
  </si>
  <si>
    <t>1.2.12.7</t>
  </si>
  <si>
    <t>Raccordement d'ECS</t>
  </si>
  <si>
    <t>1.2.12.8</t>
  </si>
  <si>
    <t>Alimentation électrique chaudière</t>
  </si>
  <si>
    <t>1.2.12.9</t>
  </si>
  <si>
    <t>Mise en service - essais</t>
  </si>
  <si>
    <t>1.2.13</t>
  </si>
  <si>
    <t xml:space="preserve">Divers </t>
  </si>
  <si>
    <t>1.2.13.1</t>
  </si>
  <si>
    <t xml:space="preserve">Démolition et évacuation </t>
  </si>
  <si>
    <t>1.2.14</t>
  </si>
  <si>
    <t>Options Régulation</t>
  </si>
  <si>
    <t>1.2.14.1</t>
  </si>
  <si>
    <t>Logiciel de gestion</t>
  </si>
  <si>
    <t>1.2.14.2</t>
  </si>
  <si>
    <t>Raccordement GTC et mise en service</t>
  </si>
  <si>
    <t>1.2.14.3</t>
  </si>
  <si>
    <t>Centrales de communication</t>
  </si>
  <si>
    <t>1.2.14.3.1</t>
  </si>
  <si>
    <t>Centrale de communication OZW772.16</t>
  </si>
  <si>
    <t>TOTAL DESCRIPTION DES OUVRAGES</t>
  </si>
  <si>
    <t>TOTAL Général H.T</t>
  </si>
  <si>
    <t>TOTAL Général TTC</t>
  </si>
  <si>
    <t>Date : 21 mars 2018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</si>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</sst>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\ ##0.00"/>
  </numFmts>
  <fonts count="57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22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10"/>
      <color indexed="9"/>
      <name val="MS Sans Serif"/>
      <family val="2"/>
    </font>
    <font>
      <b/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3"/>
      <color indexed="9"/>
      <name val="Arial"/>
      <family val="2"/>
    </font>
    <font>
      <b/>
      <sz val="10"/>
      <color theme="0"/>
      <name val="Arial"/>
      <family val="2"/>
    </font>
    <font>
      <sz val="10"/>
      <color indexed="50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 tint="4.9989318521683403E-2"/>
      <name val="Tahoma"/>
      <family val="2"/>
    </font>
    <font>
      <b/>
      <sz val="12"/>
      <name val="Arial"/>
      <family val="2"/>
    </font>
    <font>
      <sz val="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MS Sans Serif"/>
      <family val="2"/>
    </font>
    <font>
      <u/>
      <sz val="12"/>
      <name val="Arial"/>
      <family val="2"/>
    </font>
    <font>
      <sz val="10"/>
      <color indexed="12"/>
      <name val="Arial"/>
      <family val="2"/>
    </font>
    <font>
      <b/>
      <i/>
      <u/>
      <sz val="10"/>
      <name val="Arial"/>
      <family val="2"/>
    </font>
    <font>
      <b/>
      <u/>
      <sz val="12"/>
      <name val="Times New Roman"/>
      <family val="1"/>
    </font>
    <font>
      <i/>
      <sz val="10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b/>
      <sz val="13"/>
      <color indexed="9"/>
      <name val="Tahoma"/>
      <family val="2"/>
    </font>
    <font>
      <b/>
      <sz val="10"/>
      <color indexed="10"/>
      <name val="Tahoma"/>
      <family val="2"/>
    </font>
    <font>
      <sz val="9"/>
      <name val="Courier New"/>
      <family val="3"/>
    </font>
    <font>
      <sz val="10"/>
      <color indexed="10"/>
      <name val="Arial"/>
      <family val="2"/>
    </font>
    <font>
      <i/>
      <sz val="10"/>
      <color indexed="61"/>
      <name val="Arial"/>
      <family val="2"/>
    </font>
    <font>
      <b/>
      <sz val="11"/>
      <color indexed="9"/>
      <name val="Arial"/>
      <family val="2"/>
    </font>
    <font>
      <i/>
      <u/>
      <sz val="10"/>
      <name val="Arial"/>
      <family val="2"/>
    </font>
    <font>
      <b/>
      <sz val="10"/>
      <color indexed="33"/>
      <name val="Helv"/>
    </font>
    <font>
      <b/>
      <sz val="10"/>
      <color theme="3"/>
      <name val="Arial"/>
      <family val="2"/>
    </font>
    <font>
      <b/>
      <sz val="10"/>
      <color indexed="8"/>
      <name val="Helv"/>
    </font>
    <font>
      <b/>
      <sz val="10"/>
      <color indexed="13"/>
      <name val="Arial"/>
      <family val="2"/>
    </font>
    <font>
      <i/>
      <sz val="10"/>
      <name val="MS Sans Serif"/>
      <family val="2"/>
    </font>
    <font>
      <sz val="12"/>
      <name val="Arial"/>
      <family val="2"/>
    </font>
    <font>
      <b/>
      <sz val="10"/>
      <color indexed="15"/>
      <name val="Arial"/>
      <family val="2"/>
    </font>
    <font>
      <b/>
      <sz val="10"/>
      <color indexed="11"/>
      <name val="Arial"/>
      <family val="2"/>
    </font>
    <font>
      <b/>
      <sz val="10"/>
      <color indexed="9"/>
      <name val="Tahoma"/>
      <family val="2"/>
    </font>
    <font>
      <b/>
      <sz val="10"/>
      <color indexed="46"/>
      <name val="Arial"/>
      <family val="2"/>
    </font>
    <font>
      <b/>
      <sz val="11"/>
      <name val="Times New Roman"/>
      <family val="1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8"/>
      </patternFill>
    </fill>
    <fill>
      <patternFill patternType="solid">
        <fgColor indexed="11"/>
        <bgColor indexed="64"/>
      </patternFill>
    </fill>
    <fill>
      <patternFill patternType="lightUp"/>
    </fill>
    <fill>
      <patternFill patternType="solid">
        <fgColor indexed="4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2"/>
        <bgColor indexed="8"/>
      </patternFill>
    </fill>
    <fill>
      <patternFill patternType="solid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22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/>
      <right/>
      <top style="medium">
        <color indexed="57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33"/>
      </top>
      <bottom/>
      <diagonal/>
    </border>
    <border>
      <left style="thin">
        <color indexed="64"/>
      </left>
      <right style="thin">
        <color indexed="64"/>
      </right>
      <top style="dotted">
        <color indexed="51"/>
      </top>
      <bottom/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5"/>
      </top>
      <bottom style="thick">
        <color indexed="35"/>
      </bottom>
      <diagonal/>
    </border>
    <border>
      <left style="thin">
        <color indexed="64"/>
      </left>
      <right style="thin">
        <color indexed="64"/>
      </right>
      <top style="thick">
        <color indexed="11"/>
      </top>
      <bottom style="thick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46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6">
    <xf numFmtId="0" fontId="0" fillId="0" borderId="0"/>
    <xf numFmtId="0" fontId="1" fillId="0" borderId="14" applyNumberFormat="0">
      <alignment vertical="top" wrapText="1"/>
    </xf>
    <xf numFmtId="4" fontId="1" fillId="0" borderId="14">
      <alignment vertical="top"/>
    </xf>
    <xf numFmtId="49" fontId="13" fillId="3" borderId="13">
      <alignment horizontal="center" vertical="center"/>
    </xf>
    <xf numFmtId="0" fontId="13" fillId="3" borderId="0" applyNumberFormat="0">
      <alignment horizontal="center" vertical="top" wrapText="1"/>
    </xf>
    <xf numFmtId="49" fontId="1" fillId="0" borderId="14">
      <alignment horizontal="left" vertical="top"/>
    </xf>
    <xf numFmtId="0" fontId="1" fillId="0" borderId="14" applyNumberFormat="0">
      <alignment horizontal="center" vertical="top"/>
    </xf>
    <xf numFmtId="4" fontId="1" fillId="0" borderId="14">
      <alignment vertical="top"/>
    </xf>
    <xf numFmtId="4" fontId="1" fillId="0" borderId="14">
      <alignment vertical="top"/>
    </xf>
    <xf numFmtId="49" fontId="14" fillId="4" borderId="14">
      <alignment horizontal="left" vertical="center"/>
    </xf>
    <xf numFmtId="0" fontId="14" fillId="4" borderId="14">
      <alignment vertical="center" wrapText="1"/>
    </xf>
    <xf numFmtId="49" fontId="15" fillId="0" borderId="14">
      <alignment horizontal="left" vertical="center"/>
    </xf>
    <xf numFmtId="0" fontId="15" fillId="0" borderId="14">
      <alignment wrapText="1"/>
    </xf>
    <xf numFmtId="0" fontId="16" fillId="0" borderId="14">
      <alignment horizontal="left"/>
    </xf>
    <xf numFmtId="0" fontId="1" fillId="0" borderId="14">
      <alignment vertical="top" wrapText="1"/>
    </xf>
    <xf numFmtId="4" fontId="18" fillId="5" borderId="14">
      <alignment horizontal="right" vertical="center" wrapText="1"/>
    </xf>
    <xf numFmtId="2" fontId="19" fillId="0" borderId="14">
      <alignment wrapText="1"/>
    </xf>
    <xf numFmtId="4" fontId="20" fillId="6" borderId="14">
      <alignment horizontal="right" wrapText="1"/>
    </xf>
    <xf numFmtId="165" fontId="23" fillId="7" borderId="19">
      <alignment horizontal="left" vertical="top" wrapText="1"/>
    </xf>
    <xf numFmtId="0" fontId="24" fillId="0" borderId="19">
      <alignment horizontal="center" wrapText="1"/>
    </xf>
    <xf numFmtId="164" fontId="25" fillId="0" borderId="19">
      <alignment horizontal="left" vertical="top"/>
    </xf>
    <xf numFmtId="0" fontId="2" fillId="0" borderId="19"/>
    <xf numFmtId="164" fontId="1" fillId="0" borderId="19">
      <alignment horizontal="left" wrapText="1"/>
    </xf>
    <xf numFmtId="0" fontId="26" fillId="0" borderId="20">
      <alignment horizontal="left" wrapText="1"/>
    </xf>
    <xf numFmtId="0" fontId="27" fillId="0" borderId="21">
      <alignment horizontal="right" wrapText="1"/>
    </xf>
    <xf numFmtId="164" fontId="28" fillId="0" borderId="19">
      <alignment horizontal="left" vertical="top" wrapText="1"/>
    </xf>
    <xf numFmtId="49" fontId="29" fillId="8" borderId="22" applyNumberFormat="0" applyAlignment="0" applyProtection="0">
      <alignment vertical="top" wrapText="1"/>
    </xf>
    <xf numFmtId="0" fontId="30" fillId="0" borderId="23">
      <alignment wrapText="1"/>
    </xf>
    <xf numFmtId="164" fontId="29" fillId="0" borderId="22">
      <alignment horizontal="left" vertical="top" wrapText="1"/>
    </xf>
    <xf numFmtId="0" fontId="31" fillId="0" borderId="24"/>
    <xf numFmtId="164" fontId="32" fillId="0" borderId="0"/>
    <xf numFmtId="0" fontId="1" fillId="0" borderId="19" applyNumberFormat="0" applyAlignment="0">
      <alignment horizontal="center"/>
    </xf>
    <xf numFmtId="0" fontId="33" fillId="0" borderId="0"/>
    <xf numFmtId="0" fontId="34" fillId="0" borderId="0">
      <alignment horizontal="left"/>
    </xf>
    <xf numFmtId="0" fontId="35" fillId="0" borderId="25"/>
    <xf numFmtId="2" fontId="36" fillId="0" borderId="19">
      <alignment wrapText="1"/>
    </xf>
    <xf numFmtId="0" fontId="15" fillId="9" borderId="19">
      <alignment horizontal="center"/>
    </xf>
    <xf numFmtId="0" fontId="37" fillId="10" borderId="0"/>
    <xf numFmtId="0" fontId="38" fillId="3" borderId="24">
      <alignment vertical="top"/>
    </xf>
    <xf numFmtId="0" fontId="39" fillId="0" borderId="26">
      <alignment horizontal="center"/>
    </xf>
    <xf numFmtId="0" fontId="35" fillId="7" borderId="0">
      <alignment wrapText="1"/>
    </xf>
    <xf numFmtId="0" fontId="35" fillId="0" borderId="0">
      <alignment wrapText="1"/>
    </xf>
    <xf numFmtId="0" fontId="35" fillId="0" borderId="14">
      <alignment wrapText="1"/>
    </xf>
    <xf numFmtId="0" fontId="35" fillId="0" borderId="24">
      <alignment horizontal="left" vertical="top" wrapText="1"/>
    </xf>
    <xf numFmtId="0" fontId="15" fillId="11" borderId="27">
      <alignment wrapText="1"/>
    </xf>
    <xf numFmtId="0" fontId="35" fillId="0" borderId="0">
      <alignment horizontal="left" wrapText="1"/>
    </xf>
    <xf numFmtId="164" fontId="1" fillId="0" borderId="0">
      <alignment horizontal="left"/>
    </xf>
    <xf numFmtId="0" fontId="15" fillId="0" borderId="28">
      <alignment horizontal="right" wrapText="1"/>
    </xf>
    <xf numFmtId="49" fontId="35" fillId="0" borderId="0">
      <alignment vertical="top" wrapText="1"/>
    </xf>
    <xf numFmtId="164" fontId="1" fillId="12" borderId="19" applyBorder="0" applyProtection="0">
      <alignment vertical="top"/>
    </xf>
    <xf numFmtId="0" fontId="1" fillId="0" borderId="24">
      <alignment vertical="top" wrapText="1"/>
    </xf>
    <xf numFmtId="0" fontId="1" fillId="0" borderId="0">
      <alignment horizontal="right" vertical="top"/>
    </xf>
    <xf numFmtId="164" fontId="15" fillId="13" borderId="19">
      <alignment horizontal="left" vertical="top"/>
    </xf>
    <xf numFmtId="0" fontId="15" fillId="14" borderId="25">
      <alignment vertical="top" wrapText="1"/>
    </xf>
    <xf numFmtId="0" fontId="15" fillId="0" borderId="25">
      <alignment vertical="top" wrapText="1"/>
    </xf>
    <xf numFmtId="0" fontId="1" fillId="0" borderId="0" applyFont="0" applyFill="0" applyBorder="0" applyAlignment="0" applyProtection="0"/>
    <xf numFmtId="0" fontId="40" fillId="15" borderId="19">
      <alignment horizontal="right" wrapText="1"/>
    </xf>
    <xf numFmtId="0" fontId="14" fillId="16" borderId="19">
      <alignment horizontal="center"/>
    </xf>
    <xf numFmtId="0" fontId="15" fillId="0" borderId="25">
      <alignment vertical="top" wrapText="1"/>
    </xf>
    <xf numFmtId="0" fontId="41" fillId="0" borderId="19">
      <alignment wrapText="1"/>
    </xf>
    <xf numFmtId="0" fontId="15" fillId="0" borderId="24">
      <alignment horizontal="left"/>
    </xf>
    <xf numFmtId="2" fontId="26" fillId="17" borderId="27"/>
    <xf numFmtId="2" fontId="42" fillId="0" borderId="14">
      <alignment vertical="top" wrapText="1"/>
    </xf>
    <xf numFmtId="0" fontId="1" fillId="7" borderId="29" applyNumberFormat="0" applyFont="0" applyAlignment="0" applyProtection="0"/>
    <xf numFmtId="49" fontId="1" fillId="0" borderId="0">
      <alignment horizontal="left" wrapText="1"/>
    </xf>
    <xf numFmtId="164" fontId="45" fillId="0" borderId="31">
      <alignment horizontal="right" vertical="top"/>
    </xf>
    <xf numFmtId="164" fontId="14" fillId="18" borderId="19" applyBorder="0" applyProtection="0">
      <alignment horizontal="left" vertical="top"/>
    </xf>
    <xf numFmtId="164" fontId="15" fillId="0" borderId="25">
      <alignment horizontal="left" vertical="top"/>
    </xf>
    <xf numFmtId="0" fontId="44" fillId="0" borderId="0"/>
    <xf numFmtId="164" fontId="29" fillId="19" borderId="19">
      <alignment vertical="top" wrapText="1"/>
    </xf>
    <xf numFmtId="0" fontId="46" fillId="20" borderId="32"/>
    <xf numFmtId="164" fontId="47" fillId="0" borderId="19">
      <alignment vertical="top" wrapText="1"/>
    </xf>
    <xf numFmtId="0" fontId="36" fillId="0" borderId="19">
      <alignment vertical="top" wrapText="1"/>
    </xf>
    <xf numFmtId="0" fontId="44" fillId="0" borderId="14">
      <alignment horizontal="left" wrapText="1"/>
    </xf>
    <xf numFmtId="164" fontId="48" fillId="21" borderId="19">
      <alignment vertical="top" wrapText="1"/>
    </xf>
    <xf numFmtId="164" fontId="15" fillId="0" borderId="19">
      <alignment vertical="top" wrapText="1"/>
    </xf>
    <xf numFmtId="0" fontId="37" fillId="20" borderId="0" applyNumberFormat="0" applyBorder="0" applyProtection="0">
      <alignment horizontal="center" vertical="center"/>
    </xf>
    <xf numFmtId="0" fontId="37" fillId="20" borderId="0" applyNumberFormat="0" applyBorder="0" applyProtection="0">
      <alignment vertical="center"/>
    </xf>
    <xf numFmtId="164" fontId="49" fillId="0" borderId="19">
      <alignment horizontal="right" vertical="top"/>
    </xf>
    <xf numFmtId="164" fontId="41" fillId="0" borderId="0" applyBorder="0">
      <alignment vertical="top"/>
    </xf>
    <xf numFmtId="0" fontId="24" fillId="0" borderId="0"/>
    <xf numFmtId="0" fontId="50" fillId="0" borderId="0"/>
    <xf numFmtId="0" fontId="35" fillId="0" borderId="0"/>
    <xf numFmtId="49" fontId="43" fillId="22" borderId="0" applyBorder="0">
      <alignment horizontal="left"/>
    </xf>
    <xf numFmtId="164" fontId="29" fillId="23" borderId="19">
      <alignment horizontal="center" vertical="top" wrapText="1"/>
    </xf>
    <xf numFmtId="164" fontId="1" fillId="24" borderId="19">
      <alignment horizontal="left" vertical="top" wrapText="1"/>
    </xf>
    <xf numFmtId="164" fontId="15" fillId="25" borderId="19">
      <alignment vertical="top"/>
    </xf>
    <xf numFmtId="164" fontId="15" fillId="0" borderId="19">
      <alignment vertical="top"/>
    </xf>
    <xf numFmtId="164" fontId="2" fillId="26" borderId="19">
      <alignment vertical="top" wrapText="1"/>
    </xf>
    <xf numFmtId="164" fontId="28" fillId="26" borderId="33">
      <alignment vertical="top" wrapText="1"/>
    </xf>
    <xf numFmtId="164" fontId="1" fillId="0" borderId="19">
      <alignment horizontal="left" vertical="top"/>
    </xf>
    <xf numFmtId="164" fontId="51" fillId="26" borderId="34">
      <alignment vertical="top" wrapText="1"/>
    </xf>
    <xf numFmtId="164" fontId="1" fillId="0" borderId="19">
      <alignment horizontal="left" vertical="top"/>
    </xf>
    <xf numFmtId="164" fontId="52" fillId="26" borderId="35">
      <alignment vertical="top" wrapText="1"/>
    </xf>
    <xf numFmtId="164" fontId="1" fillId="0" borderId="19">
      <alignment horizontal="left" vertical="top"/>
    </xf>
    <xf numFmtId="164" fontId="15" fillId="0" borderId="19">
      <alignment vertical="top" wrapText="1"/>
    </xf>
    <xf numFmtId="1" fontId="35" fillId="0" borderId="19">
      <alignment horizontal="left"/>
    </xf>
    <xf numFmtId="164" fontId="29" fillId="27" borderId="19">
      <alignment vertical="top" wrapText="1"/>
    </xf>
    <xf numFmtId="164" fontId="15" fillId="0" borderId="19">
      <alignment vertical="top" wrapText="1"/>
    </xf>
    <xf numFmtId="0" fontId="41" fillId="0" borderId="36"/>
    <xf numFmtId="0" fontId="53" fillId="3" borderId="0">
      <alignment wrapText="1"/>
    </xf>
    <xf numFmtId="0" fontId="1" fillId="0" borderId="0"/>
    <xf numFmtId="0" fontId="24" fillId="0" borderId="0"/>
    <xf numFmtId="4" fontId="1" fillId="0" borderId="0"/>
    <xf numFmtId="4" fontId="1" fillId="0" borderId="0" applyBorder="0"/>
    <xf numFmtId="164" fontId="1" fillId="0" borderId="19">
      <alignment horizontal="center" vertical="top"/>
    </xf>
    <xf numFmtId="0" fontId="54" fillId="0" borderId="37">
      <alignment horizontal="center"/>
    </xf>
    <xf numFmtId="164" fontId="1" fillId="0" borderId="19">
      <alignment vertical="top" wrapText="1"/>
    </xf>
    <xf numFmtId="0" fontId="24" fillId="0" borderId="20"/>
    <xf numFmtId="0" fontId="24" fillId="0" borderId="38"/>
    <xf numFmtId="0" fontId="24" fillId="0" borderId="0"/>
    <xf numFmtId="4" fontId="24" fillId="0" borderId="39"/>
    <xf numFmtId="4" fontId="24" fillId="0" borderId="38"/>
    <xf numFmtId="4" fontId="24" fillId="0" borderId="19"/>
    <xf numFmtId="0" fontId="50" fillId="0" borderId="40"/>
    <xf numFmtId="0" fontId="50" fillId="0" borderId="41"/>
    <xf numFmtId="0" fontId="50" fillId="0" borderId="30"/>
    <xf numFmtId="2" fontId="1" fillId="7" borderId="19">
      <alignment vertical="top"/>
    </xf>
    <xf numFmtId="0" fontId="24" fillId="28" borderId="0">
      <alignment horizontal="left" vertical="center"/>
    </xf>
    <xf numFmtId="0" fontId="20" fillId="15" borderId="0">
      <alignment horizontal="left" vertical="center"/>
    </xf>
    <xf numFmtId="0" fontId="15" fillId="29" borderId="0">
      <alignment horizontal="left" vertical="center"/>
    </xf>
    <xf numFmtId="0" fontId="24" fillId="30" borderId="0">
      <alignment horizontal="left" vertical="center"/>
    </xf>
    <xf numFmtId="164" fontId="28" fillId="31" borderId="19">
      <alignment vertical="top" wrapText="1"/>
    </xf>
    <xf numFmtId="164" fontId="15" fillId="0" borderId="19">
      <alignment vertical="top" wrapText="1"/>
    </xf>
    <xf numFmtId="0" fontId="2" fillId="16" borderId="19">
      <alignment wrapText="1"/>
    </xf>
    <xf numFmtId="0" fontId="37" fillId="32" borderId="42"/>
    <xf numFmtId="0" fontId="32" fillId="0" borderId="19">
      <alignment wrapText="1"/>
    </xf>
    <xf numFmtId="2" fontId="15" fillId="24" borderId="24">
      <alignment vertical="top" wrapText="1"/>
    </xf>
    <xf numFmtId="2" fontId="15" fillId="0" borderId="24">
      <alignment vertical="top" wrapText="1"/>
    </xf>
    <xf numFmtId="0" fontId="55" fillId="0" borderId="0"/>
    <xf numFmtId="49" fontId="20" fillId="0" borderId="19">
      <alignment horizontal="left" vertical="top"/>
    </xf>
    <xf numFmtId="49" fontId="1" fillId="0" borderId="19">
      <alignment horizontal="left" vertical="top"/>
    </xf>
    <xf numFmtId="164" fontId="24" fillId="0" borderId="19">
      <alignment horizontal="left" vertical="top"/>
    </xf>
    <xf numFmtId="164" fontId="50" fillId="0" borderId="19">
      <alignment horizontal="left" vertical="top"/>
    </xf>
    <xf numFmtId="164" fontId="20" fillId="0" borderId="19">
      <alignment horizontal="left" vertical="top"/>
    </xf>
    <xf numFmtId="164" fontId="56" fillId="0" borderId="19">
      <alignment horizontal="left" vertical="top"/>
    </xf>
    <xf numFmtId="164" fontId="1" fillId="0" borderId="19">
      <alignment horizontal="left" vertical="top"/>
    </xf>
    <xf numFmtId="0" fontId="1" fillId="15" borderId="39">
      <alignment horizontal="right" wrapText="1"/>
    </xf>
    <xf numFmtId="0" fontId="24" fillId="0" borderId="43">
      <alignment wrapText="1"/>
    </xf>
    <xf numFmtId="2" fontId="24" fillId="0" borderId="44">
      <alignment wrapText="1"/>
    </xf>
    <xf numFmtId="4" fontId="13" fillId="33" borderId="14">
      <alignment horizontal="right" vertical="center" wrapText="1"/>
    </xf>
    <xf numFmtId="0" fontId="15" fillId="0" borderId="17">
      <alignment horizontal="right" vertical="top" wrapText="1"/>
    </xf>
    <xf numFmtId="166" fontId="20" fillId="0" borderId="0" applyFill="0" applyBorder="0" applyAlignment="0"/>
    <xf numFmtId="4" fontId="1" fillId="7" borderId="14" applyNumberFormat="0" applyFont="0" applyAlignment="0"/>
    <xf numFmtId="0" fontId="26" fillId="0" borderId="14"/>
    <xf numFmtId="0" fontId="1" fillId="0" borderId="0"/>
  </cellStyleXfs>
  <cellXfs count="1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49" fontId="0" fillId="0" borderId="8" xfId="0" applyNumberFormat="1" applyBorder="1"/>
    <xf numFmtId="0" fontId="11" fillId="0" borderId="8" xfId="0" applyFont="1" applyFill="1" applyBorder="1" applyAlignment="1">
      <alignment horizontal="right" wrapText="1"/>
    </xf>
    <xf numFmtId="0" fontId="0" fillId="0" borderId="8" xfId="0" applyBorder="1"/>
    <xf numFmtId="49" fontId="0" fillId="0" borderId="0" xfId="0" applyNumberFormat="1" applyBorder="1"/>
    <xf numFmtId="0" fontId="0" fillId="0" borderId="0" xfId="0" applyBorder="1" applyAlignment="1">
      <alignment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49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4" xfId="0" applyBorder="1"/>
    <xf numFmtId="49" fontId="13" fillId="3" borderId="13" xfId="3" applyNumberFormat="1" applyBorder="1" applyAlignment="1">
      <alignment horizontal="center" vertical="top"/>
    </xf>
    <xf numFmtId="0" fontId="13" fillId="3" borderId="13" xfId="4" applyBorder="1">
      <alignment horizontal="center" vertical="top" wrapText="1"/>
    </xf>
    <xf numFmtId="49" fontId="1" fillId="0" borderId="13" xfId="5" quotePrefix="1" applyNumberFormat="1" applyBorder="1" applyAlignment="1">
      <alignment horizontal="left" vertical="top"/>
    </xf>
    <xf numFmtId="0" fontId="1" fillId="0" borderId="13" xfId="1" applyBorder="1">
      <alignment vertical="top" wrapText="1"/>
    </xf>
    <xf numFmtId="0" fontId="1" fillId="0" borderId="13" xfId="6" applyBorder="1">
      <alignment horizontal="center" vertical="top"/>
    </xf>
    <xf numFmtId="164" fontId="1" fillId="0" borderId="13" xfId="7" applyNumberFormat="1" applyBorder="1">
      <alignment vertical="top"/>
    </xf>
    <xf numFmtId="4" fontId="1" fillId="0" borderId="13" xfId="8" applyBorder="1">
      <alignment vertical="top"/>
    </xf>
    <xf numFmtId="4" fontId="1" fillId="0" borderId="14" xfId="2" applyBorder="1">
      <alignment vertical="top"/>
    </xf>
    <xf numFmtId="49" fontId="14" fillId="4" borderId="13" xfId="9" applyNumberFormat="1" applyBorder="1" applyAlignment="1">
      <alignment horizontal="left" vertical="top"/>
    </xf>
    <xf numFmtId="0" fontId="14" fillId="4" borderId="13" xfId="10" applyBorder="1">
      <alignment vertical="center" wrapText="1"/>
    </xf>
    <xf numFmtId="49" fontId="15" fillId="0" borderId="13" xfId="11" applyNumberFormat="1" applyBorder="1" applyAlignment="1">
      <alignment horizontal="left" vertical="top"/>
    </xf>
    <xf numFmtId="0" fontId="15" fillId="0" borderId="13" xfId="12" applyBorder="1">
      <alignment wrapText="1"/>
    </xf>
    <xf numFmtId="1" fontId="1" fillId="0" borderId="13" xfId="7" applyNumberFormat="1" applyBorder="1">
      <alignment vertical="top"/>
    </xf>
    <xf numFmtId="2" fontId="1" fillId="0" borderId="13" xfId="7" applyNumberFormat="1" applyBorder="1">
      <alignment vertical="top"/>
    </xf>
    <xf numFmtId="49" fontId="0" fillId="0" borderId="15" xfId="0" applyNumberForma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/>
    <xf numFmtId="49" fontId="1" fillId="0" borderId="15" xfId="5" quotePrefix="1" applyNumberFormat="1" applyBorder="1" applyAlignment="1">
      <alignment horizontal="left" vertical="top"/>
    </xf>
    <xf numFmtId="0" fontId="1" fillId="0" borderId="15" xfId="1" applyBorder="1">
      <alignment vertical="top" wrapText="1"/>
    </xf>
    <xf numFmtId="0" fontId="1" fillId="0" borderId="15" xfId="6" applyBorder="1">
      <alignment horizontal="center" vertical="top"/>
    </xf>
    <xf numFmtId="1" fontId="1" fillId="0" borderId="15" xfId="7" applyNumberFormat="1" applyBorder="1">
      <alignment vertical="top"/>
    </xf>
    <xf numFmtId="4" fontId="1" fillId="0" borderId="15" xfId="8" applyBorder="1">
      <alignment vertical="top"/>
    </xf>
    <xf numFmtId="4" fontId="1" fillId="0" borderId="16" xfId="2" applyBorder="1">
      <alignment vertical="top"/>
    </xf>
    <xf numFmtId="164" fontId="1" fillId="0" borderId="15" xfId="7" applyNumberFormat="1" applyBorder="1">
      <alignment vertical="top"/>
    </xf>
    <xf numFmtId="0" fontId="16" fillId="0" borderId="14" xfId="13" quotePrefix="1">
      <alignment horizontal="left"/>
    </xf>
    <xf numFmtId="0" fontId="17" fillId="0" borderId="14" xfId="13" applyFont="1">
      <alignment horizontal="left"/>
    </xf>
    <xf numFmtId="0" fontId="16" fillId="0" borderId="14" xfId="13">
      <alignment horizontal="left"/>
    </xf>
    <xf numFmtId="0" fontId="1" fillId="0" borderId="13" xfId="14" quotePrefix="1" applyBorder="1">
      <alignment vertical="top" wrapText="1"/>
    </xf>
    <xf numFmtId="0" fontId="1" fillId="0" borderId="13" xfId="14" applyBorder="1">
      <alignment vertical="top" wrapText="1"/>
    </xf>
    <xf numFmtId="0" fontId="1" fillId="0" borderId="14" xfId="14" applyBorder="1">
      <alignment vertical="top" wrapText="1"/>
    </xf>
    <xf numFmtId="4" fontId="18" fillId="5" borderId="13" xfId="15" applyBorder="1">
      <alignment horizontal="right" vertical="center" wrapText="1"/>
    </xf>
    <xf numFmtId="4" fontId="18" fillId="5" borderId="14" xfId="15" applyBorder="1">
      <alignment horizontal="right" vertical="center" wrapText="1"/>
    </xf>
    <xf numFmtId="9" fontId="0" fillId="0" borderId="0" xfId="0" applyNumberFormat="1" applyBorder="1"/>
    <xf numFmtId="2" fontId="19" fillId="0" borderId="13" xfId="16" quotePrefix="1" applyBorder="1">
      <alignment wrapText="1"/>
    </xf>
    <xf numFmtId="2" fontId="19" fillId="0" borderId="13" xfId="16" applyBorder="1">
      <alignment wrapText="1"/>
    </xf>
    <xf numFmtId="2" fontId="19" fillId="0" borderId="14" xfId="16" applyBorder="1">
      <alignment wrapText="1"/>
    </xf>
    <xf numFmtId="4" fontId="20" fillId="6" borderId="13" xfId="17" applyBorder="1" applyAlignment="1">
      <alignment horizontal="right" wrapText="1" indent="1"/>
    </xf>
    <xf numFmtId="4" fontId="20" fillId="6" borderId="17" xfId="17" applyBorder="1">
      <alignment horizontal="right" wrapText="1"/>
    </xf>
    <xf numFmtId="4" fontId="20" fillId="6" borderId="14" xfId="17" applyBorder="1">
      <alignment horizontal="right" wrapText="1"/>
    </xf>
    <xf numFmtId="4" fontId="20" fillId="6" borderId="18" xfId="17" applyBorder="1">
      <alignment horizontal="right" wrapText="1"/>
    </xf>
    <xf numFmtId="0" fontId="1" fillId="0" borderId="15" xfId="14" quotePrefix="1" applyBorder="1">
      <alignment vertical="top" wrapText="1"/>
    </xf>
    <xf numFmtId="0" fontId="1" fillId="0" borderId="15" xfId="14" applyBorder="1">
      <alignment vertical="top" wrapText="1"/>
    </xf>
    <xf numFmtId="0" fontId="1" fillId="0" borderId="16" xfId="14" applyBorder="1">
      <alignment vertical="top" wrapText="1"/>
    </xf>
    <xf numFmtId="0" fontId="1" fillId="0" borderId="0" xfId="14" quotePrefix="1" applyBorder="1">
      <alignment vertical="top" wrapText="1"/>
    </xf>
    <xf numFmtId="0" fontId="1" fillId="0" borderId="0" xfId="14" applyBorder="1">
      <alignment vertical="top" wrapText="1"/>
    </xf>
    <xf numFmtId="49" fontId="15" fillId="0" borderId="13" xfId="5" quotePrefix="1" applyNumberFormat="1" applyFont="1" applyBorder="1" applyAlignment="1">
      <alignment horizontal="left" vertical="top"/>
    </xf>
    <xf numFmtId="0" fontId="15" fillId="0" borderId="13" xfId="1" applyFont="1" applyBorder="1">
      <alignment vertical="top" wrapText="1"/>
    </xf>
    <xf numFmtId="49" fontId="15" fillId="0" borderId="13" xfId="0" applyNumberFormat="1" applyFont="1" applyBorder="1"/>
    <xf numFmtId="0" fontId="15" fillId="0" borderId="13" xfId="0" applyFont="1" applyBorder="1" applyAlignment="1">
      <alignment wrapText="1"/>
    </xf>
    <xf numFmtId="0" fontId="0" fillId="0" borderId="13" xfId="6" applyFont="1" applyBorder="1">
      <alignment horizontal="center" vertical="top"/>
    </xf>
    <xf numFmtId="49" fontId="15" fillId="0" borderId="15" xfId="5" quotePrefix="1" applyNumberFormat="1" applyFont="1" applyBorder="1" applyAlignment="1">
      <alignment horizontal="left" vertical="top"/>
    </xf>
    <xf numFmtId="0" fontId="15" fillId="0" borderId="15" xfId="1" applyFont="1" applyBorder="1">
      <alignment vertical="top" wrapText="1"/>
    </xf>
    <xf numFmtId="49" fontId="24" fillId="0" borderId="13" xfId="11" applyNumberFormat="1" applyFont="1" applyBorder="1" applyAlignment="1">
      <alignment horizontal="left" vertical="top"/>
    </xf>
    <xf numFmtId="0" fontId="24" fillId="0" borderId="13" xfId="12" applyFont="1" applyBorder="1">
      <alignment wrapText="1"/>
    </xf>
    <xf numFmtId="49" fontId="24" fillId="0" borderId="13" xfId="5" quotePrefix="1" applyNumberFormat="1" applyFont="1" applyBorder="1" applyAlignment="1">
      <alignment horizontal="left" vertical="top"/>
    </xf>
    <xf numFmtId="0" fontId="24" fillId="0" borderId="13" xfId="1" applyFont="1" applyBorder="1">
      <alignment vertical="top" wrapText="1"/>
    </xf>
    <xf numFmtId="49" fontId="50" fillId="0" borderId="13" xfId="0" applyNumberFormat="1" applyFont="1" applyBorder="1"/>
    <xf numFmtId="0" fontId="50" fillId="0" borderId="13" xfId="0" applyFont="1" applyBorder="1" applyAlignment="1">
      <alignment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146">
    <cellStyle name="ARTICLE" xfId="18"/>
    <cellStyle name="biblio" xfId="19"/>
    <cellStyle name="blanc" xfId="20"/>
    <cellStyle name="cache" xfId="21"/>
    <cellStyle name="CALCULS" xfId="22"/>
    <cellStyle name="calculs2" xfId="23"/>
    <cellStyle name="calculs3" xfId="24"/>
    <cellStyle name="calculsm" xfId="25"/>
    <cellStyle name="Chap" xfId="26"/>
    <cellStyle name="CHAP1" xfId="27"/>
    <cellStyle name="chap2" xfId="10"/>
    <cellStyle name="chap3" xfId="12"/>
    <cellStyle name="chapitre" xfId="4"/>
    <cellStyle name="Chapnb" xfId="28"/>
    <cellStyle name="chapnouv" xfId="29"/>
    <cellStyle name="coeff_etude" xfId="30"/>
    <cellStyle name="COMMENT" xfId="31"/>
    <cellStyle name="comment1" xfId="32"/>
    <cellStyle name="comment2" xfId="33"/>
    <cellStyle name="comp_men" xfId="34"/>
    <cellStyle name="composant" xfId="35"/>
    <cellStyle name="compris" xfId="36"/>
    <cellStyle name="congés" xfId="37"/>
    <cellStyle name="deb_chap" xfId="38"/>
    <cellStyle name="DEDUIRE" xfId="39"/>
    <cellStyle name="desc" xfId="40"/>
    <cellStyle name="descnb" xfId="41"/>
    <cellStyle name="descript" xfId="42"/>
    <cellStyle name="Descriptif" xfId="43"/>
    <cellStyle name="det_article" xfId="44"/>
    <cellStyle name="detloc_dpgf" xfId="45"/>
    <cellStyle name="devis_loc" xfId="13"/>
    <cellStyle name="dpgf_calc" xfId="46"/>
    <cellStyle name="dpgfdqe_totc" xfId="47"/>
    <cellStyle name="edit_timbre" xfId="48"/>
    <cellStyle name="element" xfId="49"/>
    <cellStyle name="elementnb" xfId="50"/>
    <cellStyle name="enonce_dpgf" xfId="51"/>
    <cellStyle name="ensemble" xfId="52"/>
    <cellStyle name="ENTETE" xfId="53"/>
    <cellStyle name="ENTETENB" xfId="54"/>
    <cellStyle name="Euro" xfId="55"/>
    <cellStyle name="euros" xfId="56"/>
    <cellStyle name="FIN" xfId="57"/>
    <cellStyle name="finnb" xfId="58"/>
    <cellStyle name="FOURNITURES" xfId="59"/>
    <cellStyle name="generique" xfId="60"/>
    <cellStyle name="GEOMPIECE" xfId="61"/>
    <cellStyle name="groupe" xfId="62"/>
    <cellStyle name="Helligdag" xfId="63"/>
    <cellStyle name="imp_calculs" xfId="64"/>
    <cellStyle name="interm" xfId="65"/>
    <cellStyle name="interrog" xfId="66"/>
    <cellStyle name="interrognb" xfId="67"/>
    <cellStyle name="lig_blanche" xfId="16"/>
    <cellStyle name="lig_inseree" xfId="14"/>
    <cellStyle name="loc_dpgf" xfId="68"/>
    <cellStyle name="localis" xfId="69"/>
    <cellStyle name="LOCALISATION" xfId="70"/>
    <cellStyle name="localisnb" xfId="71"/>
    <cellStyle name="MAIN_OEUVRE" xfId="72"/>
    <cellStyle name="memo" xfId="73"/>
    <cellStyle name="mémoire" xfId="74"/>
    <cellStyle name="mémoirenb" xfId="75"/>
    <cellStyle name="MerkTall" xfId="76"/>
    <cellStyle name="MerkTekst" xfId="77"/>
    <cellStyle name="métré" xfId="78"/>
    <cellStyle name="MO" xfId="79"/>
    <cellStyle name="niv1" xfId="80"/>
    <cellStyle name="niv2" xfId="81"/>
    <cellStyle name="niv3" xfId="82"/>
    <cellStyle name="niveau0" xfId="83"/>
    <cellStyle name="noncompris" xfId="84"/>
    <cellStyle name="Normal" xfId="0" builtinId="0"/>
    <cellStyle name="numero" xfId="5"/>
    <cellStyle name="numerochap" xfId="3"/>
    <cellStyle name="numerochap2" xfId="9"/>
    <cellStyle name="numerochap3" xfId="11"/>
    <cellStyle name="numimpo" xfId="85"/>
    <cellStyle name="OUVCOMP" xfId="86"/>
    <cellStyle name="OUVCOMPnb" xfId="87"/>
    <cellStyle name="Ouvrages" xfId="88"/>
    <cellStyle name="Ouvrages1" xfId="89"/>
    <cellStyle name="Ouvrages1nb" xfId="90"/>
    <cellStyle name="Ouvrages2" xfId="91"/>
    <cellStyle name="Ouvrages2nb" xfId="92"/>
    <cellStyle name="Ouvrages3" xfId="93"/>
    <cellStyle name="Ouvrages3nb" xfId="94"/>
    <cellStyle name="Ouvragesnb" xfId="95"/>
    <cellStyle name="parametre" xfId="96"/>
    <cellStyle name="paramètres" xfId="97"/>
    <cellStyle name="paramètresnb" xfId="98"/>
    <cellStyle name="pu" xfId="8"/>
    <cellStyle name="qte" xfId="7"/>
    <cellStyle name="rdt" xfId="99"/>
    <cellStyle name="recap_chap" xfId="100"/>
    <cellStyle name="recchap" xfId="101"/>
    <cellStyle name="rectitre" xfId="102"/>
    <cellStyle name="rectotchap" xfId="103"/>
    <cellStyle name="rectotgen" xfId="104"/>
    <cellStyle name="reports" xfId="105"/>
    <cellStyle name="REPRENDRE" xfId="106"/>
    <cellStyle name="res_calculs" xfId="107"/>
    <cellStyle name="resultatht" xfId="108"/>
    <cellStyle name="resultatttc" xfId="109"/>
    <cellStyle name="resultattva" xfId="110"/>
    <cellStyle name="resultdht" xfId="111"/>
    <cellStyle name="resultdttc" xfId="112"/>
    <cellStyle name="resultdtva" xfId="113"/>
    <cellStyle name="resultght" xfId="114"/>
    <cellStyle name="resultgttc" xfId="115"/>
    <cellStyle name="resultgtva" xfId="116"/>
    <cellStyle name="saisie" xfId="117"/>
    <cellStyle name="SousTotalChap1_SD" xfId="118"/>
    <cellStyle name="SousTotalChap2_SD" xfId="119"/>
    <cellStyle name="SousTotalChap3_SD" xfId="120"/>
    <cellStyle name="SousTotalGeneral_SD" xfId="121"/>
    <cellStyle name="STYLEV" xfId="122"/>
    <cellStyle name="STYLEVNB" xfId="123"/>
    <cellStyle name="suspendu" xfId="124"/>
    <cellStyle name="taches" xfId="125"/>
    <cellStyle name="texte" xfId="126"/>
    <cellStyle name="timbre" xfId="127"/>
    <cellStyle name="timbrenb" xfId="128"/>
    <cellStyle name="tit_cctp" xfId="129"/>
    <cellStyle name="Titre" xfId="1" builtinId="15"/>
    <cellStyle name="titre1" xfId="130"/>
    <cellStyle name="titre2" xfId="131"/>
    <cellStyle name="titre3" xfId="132"/>
    <cellStyle name="titre4" xfId="133"/>
    <cellStyle name="titre5" xfId="134"/>
    <cellStyle name="titre6" xfId="135"/>
    <cellStyle name="titre7" xfId="136"/>
    <cellStyle name="tot_bord" xfId="137"/>
    <cellStyle name="Total" xfId="2" builtinId="25"/>
    <cellStyle name="total1" xfId="138"/>
    <cellStyle name="total2" xfId="139"/>
    <cellStyle name="totalchap" xfId="140"/>
    <cellStyle name="totchap2" xfId="15"/>
    <cellStyle name="totchap3" xfId="141"/>
    <cellStyle name="totfin" xfId="142"/>
    <cellStyle name="TTC" xfId="17"/>
    <cellStyle name="unite" xfId="6"/>
    <cellStyle name="variante" xfId="143"/>
    <cellStyle name="version1" xfId="144"/>
    <cellStyle name="Version2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0</xdr:rowOff>
    </xdr:from>
    <xdr:to>
      <xdr:col>1</xdr:col>
      <xdr:colOff>133350</xdr:colOff>
      <xdr:row>2</xdr:row>
      <xdr:rowOff>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152400" y="1714500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1" i="0" strike="noStrike">
              <a:solidFill>
                <a:srgbClr val="0000FF"/>
              </a:solidFill>
              <a:latin typeface="Arial"/>
              <a:cs typeface="Arial"/>
            </a:rPr>
            <a:t>Votre logo</a:t>
          </a:r>
        </a:p>
      </xdr:txBody>
    </xdr:sp>
    <xdr:clientData/>
  </xdr:twoCellAnchor>
  <xdr:twoCellAnchor editAs="oneCell">
    <xdr:from>
      <xdr:col>3</xdr:col>
      <xdr:colOff>0</xdr:colOff>
      <xdr:row>5</xdr:row>
      <xdr:rowOff>200025</xdr:rowOff>
    </xdr:from>
    <xdr:to>
      <xdr:col>5</xdr:col>
      <xdr:colOff>809625</xdr:colOff>
      <xdr:row>5</xdr:row>
      <xdr:rowOff>1362075</xdr:rowOff>
    </xdr:to>
    <xdr:pic>
      <xdr:nvPicPr>
        <xdr:cNvPr id="3" name="Image 21" descr="http://www.a3-sereba.fr/site/wp-content/themes/A3Sereba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4819650"/>
          <a:ext cx="22764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1</xdr:row>
      <xdr:rowOff>133350</xdr:rowOff>
    </xdr:from>
    <xdr:to>
      <xdr:col>5</xdr:col>
      <xdr:colOff>371475</xdr:colOff>
      <xdr:row>1</xdr:row>
      <xdr:rowOff>1333500</xdr:rowOff>
    </xdr:to>
    <xdr:pic>
      <xdr:nvPicPr>
        <xdr:cNvPr id="4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42900"/>
          <a:ext cx="16668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CE%20V1/DCE%20Bresson%20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URES"/>
      <sheetName val="PAGE GARDE"/>
      <sheetName val="SAISIE"/>
      <sheetName val="ETUDE"/>
      <sheetName val="CCTP_METRE"/>
      <sheetName val="MINUTE"/>
      <sheetName val="Style"/>
      <sheetName val="RECAP"/>
      <sheetName val="DQE"/>
      <sheetName val="RECAPITULATION"/>
      <sheetName val="PLANNING"/>
    </sheetNames>
    <sheetDataSet>
      <sheetData sheetId="0"/>
      <sheetData sheetId="1"/>
      <sheetData sheetId="2">
        <row r="8">
          <cell r="M8">
            <v>20</v>
          </cell>
        </row>
        <row r="17">
          <cell r="K17">
            <v>43181</v>
          </cell>
        </row>
        <row r="30">
          <cell r="M30">
            <v>43181</v>
          </cell>
        </row>
        <row r="33">
          <cell r="D33" t="str">
            <v xml:space="preserve"> </v>
          </cell>
        </row>
      </sheetData>
      <sheetData sheetId="3">
        <row r="23">
          <cell r="F23">
            <v>0</v>
          </cell>
        </row>
        <row r="26">
          <cell r="F26">
            <v>0</v>
          </cell>
          <cell r="H26">
            <v>0</v>
          </cell>
        </row>
        <row r="162">
          <cell r="F1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6"/>
  </sheetPr>
  <dimension ref="A1:J657"/>
  <sheetViews>
    <sheetView showGridLines="0" showZeros="0" tabSelected="1" view="pageBreakPreview" topLeftCell="A617" zoomScale="110" zoomScaleNormal="100" zoomScaleSheetLayoutView="110" workbookViewId="0">
      <selection activeCell="J624" sqref="J624"/>
    </sheetView>
  </sheetViews>
  <sheetFormatPr baseColWidth="10" defaultRowHeight="12.75" x14ac:dyDescent="0.2"/>
  <cols>
    <col min="1" max="1" width="15" style="8" customWidth="1"/>
    <col min="2" max="2" width="48.5703125" style="9" customWidth="1"/>
    <col min="3" max="3" width="3.5703125" style="4" customWidth="1"/>
    <col min="4" max="4" width="8.7109375" style="4" customWidth="1"/>
    <col min="5" max="5" width="13.28515625" style="4" customWidth="1"/>
    <col min="6" max="6" width="12.42578125" style="4" customWidth="1"/>
    <col min="7" max="7" width="5.7109375" style="4" customWidth="1"/>
    <col min="8" max="9" width="10.7109375" style="4" customWidth="1"/>
    <col min="10" max="16384" width="11.42578125" style="4"/>
  </cols>
  <sheetData>
    <row r="1" spans="1:10" ht="16.5" customHeight="1" thickBot="1" x14ac:dyDescent="0.25">
      <c r="A1" s="1"/>
      <c r="B1" s="2">
        <v>1</v>
      </c>
      <c r="C1" s="91"/>
      <c r="D1" s="91"/>
      <c r="E1" s="91"/>
      <c r="F1" s="91"/>
      <c r="G1" s="3">
        <v>1</v>
      </c>
      <c r="I1" s="3">
        <v>1</v>
      </c>
      <c r="J1" s="3">
        <v>1</v>
      </c>
    </row>
    <row r="2" spans="1:10" ht="118.5" customHeight="1" thickBot="1" x14ac:dyDescent="0.25">
      <c r="A2" s="92" t="s">
        <v>0</v>
      </c>
      <c r="B2" s="93"/>
      <c r="C2" s="94" t="s">
        <v>1</v>
      </c>
      <c r="D2" s="89"/>
      <c r="E2" s="89"/>
      <c r="F2" s="90"/>
      <c r="G2" s="3">
        <v>1</v>
      </c>
      <c r="I2" s="3">
        <v>1</v>
      </c>
      <c r="J2" s="3">
        <v>1</v>
      </c>
    </row>
    <row r="3" spans="1:10" ht="152.25" customHeight="1" thickBot="1" x14ac:dyDescent="0.25">
      <c r="A3" s="95" t="s">
        <v>2</v>
      </c>
      <c r="B3" s="96"/>
      <c r="C3" s="96"/>
      <c r="D3" s="96"/>
      <c r="E3" s="96"/>
      <c r="F3" s="97"/>
      <c r="G3" s="3"/>
      <c r="I3" s="3"/>
      <c r="J3" s="3"/>
    </row>
    <row r="4" spans="1:10" ht="36.75" customHeight="1" thickBot="1" x14ac:dyDescent="0.25">
      <c r="A4" s="98" t="s">
        <v>3</v>
      </c>
      <c r="B4" s="99"/>
      <c r="C4" s="99"/>
      <c r="D4" s="99"/>
      <c r="E4" s="99"/>
      <c r="F4" s="100"/>
      <c r="G4" s="3"/>
      <c r="I4" s="3"/>
      <c r="J4" s="3"/>
    </row>
    <row r="5" spans="1:10" ht="39.75" customHeight="1" thickBot="1" x14ac:dyDescent="0.25">
      <c r="A5" s="98" t="s">
        <v>4</v>
      </c>
      <c r="B5" s="99"/>
      <c r="C5" s="99"/>
      <c r="D5" s="99"/>
      <c r="E5" s="99"/>
      <c r="F5" s="100"/>
      <c r="G5" s="3"/>
      <c r="I5" s="3"/>
      <c r="J5" s="3"/>
    </row>
    <row r="6" spans="1:10" ht="126" customHeight="1" thickBot="1" x14ac:dyDescent="0.25">
      <c r="A6" s="85" t="s">
        <v>5</v>
      </c>
      <c r="B6" s="86"/>
      <c r="C6" s="87"/>
      <c r="D6" s="88"/>
      <c r="E6" s="89"/>
      <c r="F6" s="90"/>
      <c r="G6" s="3"/>
      <c r="I6" s="3"/>
      <c r="J6" s="3"/>
    </row>
    <row r="7" spans="1:10" ht="86.25" customHeight="1" thickBot="1" x14ac:dyDescent="0.25">
      <c r="A7" s="85" t="s">
        <v>6</v>
      </c>
      <c r="B7" s="86"/>
      <c r="C7" s="87"/>
      <c r="D7" s="88"/>
      <c r="E7" s="89"/>
      <c r="F7" s="90"/>
      <c r="G7" s="3"/>
      <c r="I7" s="3"/>
      <c r="J7" s="3"/>
    </row>
    <row r="8" spans="1:10" ht="93" customHeight="1" thickBot="1" x14ac:dyDescent="0.25">
      <c r="A8" s="85" t="s">
        <v>7</v>
      </c>
      <c r="B8" s="86"/>
      <c r="C8" s="87"/>
      <c r="D8" s="88"/>
      <c r="E8" s="89"/>
      <c r="F8" s="90"/>
      <c r="G8" s="3"/>
      <c r="I8" s="3"/>
      <c r="J8" s="3"/>
    </row>
    <row r="9" spans="1:10" ht="34.5" customHeight="1" thickBot="1" x14ac:dyDescent="0.25">
      <c r="A9" s="79" t="s">
        <v>596</v>
      </c>
      <c r="B9" s="80"/>
      <c r="C9" s="81"/>
      <c r="D9" s="82" t="s">
        <v>597</v>
      </c>
      <c r="E9" s="83"/>
      <c r="F9" s="84"/>
      <c r="G9" s="3"/>
      <c r="I9" s="3"/>
      <c r="J9" s="3"/>
    </row>
    <row r="10" spans="1:10" x14ac:dyDescent="0.2">
      <c r="A10" s="5"/>
      <c r="B10" s="6"/>
      <c r="C10" s="7"/>
      <c r="D10" s="7"/>
      <c r="E10" s="7"/>
      <c r="F10" s="7"/>
      <c r="G10" s="3"/>
      <c r="I10" s="3"/>
      <c r="J10" s="3"/>
    </row>
    <row r="11" spans="1:10" ht="15.75" customHeight="1" thickBot="1" x14ac:dyDescent="0.25">
      <c r="I11"/>
    </row>
    <row r="12" spans="1:10" ht="18.75" customHeight="1" thickBot="1" x14ac:dyDescent="0.3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F12" s="11" t="s">
        <v>13</v>
      </c>
      <c r="I12"/>
    </row>
    <row r="13" spans="1:10" x14ac:dyDescent="0.2">
      <c r="A13" s="12"/>
      <c r="B13" s="13"/>
      <c r="C13" s="14"/>
      <c r="D13" s="14"/>
      <c r="E13" s="14"/>
      <c r="F13" s="15"/>
    </row>
    <row r="14" spans="1:10" x14ac:dyDescent="0.2">
      <c r="A14" s="16"/>
      <c r="B14" s="17"/>
      <c r="C14" s="18"/>
      <c r="D14" s="18"/>
      <c r="E14" s="18"/>
      <c r="F14" s="19"/>
    </row>
    <row r="15" spans="1:10" ht="15.75" x14ac:dyDescent="0.2">
      <c r="A15" s="20" t="s">
        <v>14</v>
      </c>
      <c r="B15" s="21" t="s">
        <v>15</v>
      </c>
      <c r="C15" s="18"/>
      <c r="D15" s="18"/>
      <c r="E15" s="18"/>
      <c r="F15" s="19"/>
    </row>
    <row r="16" spans="1:10" x14ac:dyDescent="0.2">
      <c r="A16" s="16"/>
      <c r="B16" s="17"/>
      <c r="C16" s="18"/>
      <c r="D16" s="18"/>
      <c r="E16" s="18"/>
      <c r="F16" s="19"/>
    </row>
    <row r="17" spans="1:6" x14ac:dyDescent="0.2">
      <c r="A17" s="22" t="s">
        <v>16</v>
      </c>
      <c r="B17" s="23" t="s">
        <v>17</v>
      </c>
      <c r="C17" s="24"/>
      <c r="D17" s="25">
        <f>[1]ETUDE!$F$23</f>
        <v>0</v>
      </c>
      <c r="E17" s="26">
        <f>ROUND(coeff*[1]ETUDE!$H$23,2)</f>
        <v>0</v>
      </c>
      <c r="F17" s="27">
        <f>ROUND(E17*D17,2)</f>
        <v>0</v>
      </c>
    </row>
    <row r="18" spans="1:6" x14ac:dyDescent="0.2">
      <c r="A18" s="16"/>
      <c r="B18" s="17"/>
      <c r="C18" s="18"/>
      <c r="D18" s="18"/>
      <c r="E18" s="18"/>
      <c r="F18" s="19"/>
    </row>
    <row r="19" spans="1:6" x14ac:dyDescent="0.2">
      <c r="A19" s="22" t="s">
        <v>18</v>
      </c>
      <c r="B19" s="23" t="s">
        <v>19</v>
      </c>
      <c r="C19" s="24"/>
      <c r="D19" s="25">
        <f>[1]ETUDE!$F$26</f>
        <v>0</v>
      </c>
      <c r="E19" s="26">
        <f>ROUND(coeff*[1]ETUDE!$H$26,2)</f>
        <v>0</v>
      </c>
      <c r="F19" s="27">
        <f>ROUND(E19*D19,2)</f>
        <v>0</v>
      </c>
    </row>
    <row r="20" spans="1:6" x14ac:dyDescent="0.2">
      <c r="A20" s="16"/>
      <c r="B20" s="17"/>
      <c r="C20" s="18"/>
      <c r="D20" s="18"/>
      <c r="E20" s="18"/>
      <c r="F20" s="19"/>
    </row>
    <row r="21" spans="1:6" x14ac:dyDescent="0.2">
      <c r="A21" s="28" t="s">
        <v>20</v>
      </c>
      <c r="B21" s="29" t="s">
        <v>21</v>
      </c>
      <c r="C21" s="18"/>
      <c r="D21" s="18"/>
      <c r="E21" s="18"/>
      <c r="F21" s="19"/>
    </row>
    <row r="22" spans="1:6" x14ac:dyDescent="0.2">
      <c r="A22" s="16"/>
      <c r="B22" s="17"/>
      <c r="C22" s="18"/>
      <c r="D22" s="18"/>
      <c r="E22" s="18"/>
      <c r="F22" s="19"/>
    </row>
    <row r="23" spans="1:6" ht="15.75" x14ac:dyDescent="0.25">
      <c r="A23" s="73" t="s">
        <v>22</v>
      </c>
      <c r="B23" s="74" t="s">
        <v>23</v>
      </c>
      <c r="C23" s="18"/>
      <c r="D23" s="18"/>
      <c r="E23" s="18"/>
      <c r="F23" s="19"/>
    </row>
    <row r="24" spans="1:6" x14ac:dyDescent="0.2">
      <c r="A24" s="16"/>
      <c r="B24" s="17"/>
      <c r="C24" s="18"/>
      <c r="D24" s="18"/>
      <c r="E24" s="18"/>
      <c r="F24" s="19"/>
    </row>
    <row r="25" spans="1:6" x14ac:dyDescent="0.2">
      <c r="A25" s="66" t="s">
        <v>24</v>
      </c>
      <c r="B25" s="67" t="s">
        <v>25</v>
      </c>
      <c r="C25" s="24"/>
      <c r="D25" s="25">
        <f>[1]ETUDE!$F$162</f>
        <v>0</v>
      </c>
      <c r="E25" s="26">
        <f>ROUND(coeff*[1]ETUDE!$H$162,2)</f>
        <v>0</v>
      </c>
      <c r="F25" s="27">
        <f>ROUND(E25*D25,2)</f>
        <v>0</v>
      </c>
    </row>
    <row r="26" spans="1:6" x14ac:dyDescent="0.2">
      <c r="A26" s="16"/>
      <c r="B26" s="17"/>
      <c r="C26" s="18"/>
      <c r="D26" s="18"/>
      <c r="E26" s="18"/>
      <c r="F26" s="19"/>
    </row>
    <row r="27" spans="1:6" x14ac:dyDescent="0.2">
      <c r="A27" s="22" t="s">
        <v>26</v>
      </c>
      <c r="B27" s="23" t="s">
        <v>27</v>
      </c>
      <c r="C27" s="24" t="s">
        <v>10</v>
      </c>
      <c r="D27" s="32">
        <v>1</v>
      </c>
      <c r="E27" s="26"/>
      <c r="F27" s="27">
        <f>ROUND(E27*D27,2)</f>
        <v>0</v>
      </c>
    </row>
    <row r="28" spans="1:6" x14ac:dyDescent="0.2">
      <c r="A28" s="16"/>
      <c r="B28" s="17"/>
      <c r="C28" s="18"/>
      <c r="D28" s="18"/>
      <c r="E28" s="18"/>
      <c r="F28" s="19"/>
    </row>
    <row r="29" spans="1:6" x14ac:dyDescent="0.2">
      <c r="A29" s="22" t="s">
        <v>28</v>
      </c>
      <c r="B29" s="23" t="s">
        <v>29</v>
      </c>
      <c r="C29" s="24" t="s">
        <v>30</v>
      </c>
      <c r="D29" s="32">
        <v>1</v>
      </c>
      <c r="E29" s="26"/>
      <c r="F29" s="27">
        <f>ROUND(E29*D29,2)</f>
        <v>0</v>
      </c>
    </row>
    <row r="30" spans="1:6" x14ac:dyDescent="0.2">
      <c r="A30" s="16"/>
      <c r="B30" s="17"/>
      <c r="C30" s="18"/>
      <c r="D30" s="18"/>
      <c r="E30" s="18"/>
      <c r="F30" s="19"/>
    </row>
    <row r="31" spans="1:6" x14ac:dyDescent="0.2">
      <c r="A31" s="22" t="s">
        <v>31</v>
      </c>
      <c r="B31" s="23" t="s">
        <v>32</v>
      </c>
      <c r="C31" s="24" t="s">
        <v>30</v>
      </c>
      <c r="D31" s="32">
        <v>1</v>
      </c>
      <c r="E31" s="26"/>
      <c r="F31" s="27">
        <f>ROUND(E31*D31,2)</f>
        <v>0</v>
      </c>
    </row>
    <row r="32" spans="1:6" x14ac:dyDescent="0.2">
      <c r="A32" s="16"/>
      <c r="B32" s="17"/>
      <c r="C32" s="18"/>
      <c r="D32" s="18"/>
      <c r="E32" s="18"/>
      <c r="F32" s="19"/>
    </row>
    <row r="33" spans="1:6" x14ac:dyDescent="0.2">
      <c r="A33" s="22" t="s">
        <v>33</v>
      </c>
      <c r="B33" s="23" t="s">
        <v>34</v>
      </c>
      <c r="C33" s="24" t="s">
        <v>30</v>
      </c>
      <c r="D33" s="32">
        <v>1</v>
      </c>
      <c r="E33" s="26"/>
      <c r="F33" s="27">
        <f>ROUND(E33*D33,2)</f>
        <v>0</v>
      </c>
    </row>
    <row r="34" spans="1:6" x14ac:dyDescent="0.2">
      <c r="A34" s="16"/>
      <c r="B34" s="17"/>
      <c r="C34" s="18"/>
      <c r="D34" s="18"/>
      <c r="E34" s="18"/>
      <c r="F34" s="19"/>
    </row>
    <row r="35" spans="1:6" x14ac:dyDescent="0.2">
      <c r="A35" s="66" t="s">
        <v>35</v>
      </c>
      <c r="B35" s="67" t="s">
        <v>36</v>
      </c>
      <c r="C35" s="24"/>
      <c r="D35" s="25">
        <v>0</v>
      </c>
      <c r="E35" s="26"/>
      <c r="F35" s="27">
        <f>ROUND(E35*D35,2)</f>
        <v>0</v>
      </c>
    </row>
    <row r="36" spans="1:6" x14ac:dyDescent="0.2">
      <c r="A36" s="16"/>
      <c r="B36" s="17"/>
      <c r="C36" s="18"/>
      <c r="D36" s="18"/>
      <c r="E36" s="18"/>
      <c r="F36" s="19"/>
    </row>
    <row r="37" spans="1:6" x14ac:dyDescent="0.2">
      <c r="A37" s="22" t="s">
        <v>37</v>
      </c>
      <c r="B37" s="23" t="s">
        <v>38</v>
      </c>
      <c r="C37" s="24" t="s">
        <v>30</v>
      </c>
      <c r="D37" s="32">
        <v>2</v>
      </c>
      <c r="E37" s="26"/>
      <c r="F37" s="27">
        <f>ROUND(E37*D37,2)</f>
        <v>0</v>
      </c>
    </row>
    <row r="38" spans="1:6" x14ac:dyDescent="0.2">
      <c r="A38" s="16"/>
      <c r="B38" s="17"/>
      <c r="C38" s="18"/>
      <c r="D38" s="18"/>
      <c r="E38" s="18"/>
      <c r="F38" s="19"/>
    </row>
    <row r="39" spans="1:6" x14ac:dyDescent="0.2">
      <c r="A39" s="22" t="s">
        <v>39</v>
      </c>
      <c r="B39" s="23" t="s">
        <v>40</v>
      </c>
      <c r="C39" s="24" t="s">
        <v>10</v>
      </c>
      <c r="D39" s="32">
        <v>1</v>
      </c>
      <c r="E39" s="26"/>
      <c r="F39" s="27">
        <f>ROUND(E39*D39,2)</f>
        <v>0</v>
      </c>
    </row>
    <row r="40" spans="1:6" x14ac:dyDescent="0.2">
      <c r="A40" s="16"/>
      <c r="B40" s="17"/>
      <c r="C40" s="18"/>
      <c r="D40" s="18"/>
      <c r="E40" s="18"/>
      <c r="F40" s="19"/>
    </row>
    <row r="41" spans="1:6" x14ac:dyDescent="0.2">
      <c r="A41" s="22" t="s">
        <v>41</v>
      </c>
      <c r="B41" s="23" t="s">
        <v>42</v>
      </c>
      <c r="C41" s="24" t="s">
        <v>30</v>
      </c>
      <c r="D41" s="32">
        <v>3</v>
      </c>
      <c r="E41" s="26"/>
      <c r="F41" s="27">
        <f>ROUND(E41*D41,2)</f>
        <v>0</v>
      </c>
    </row>
    <row r="42" spans="1:6" x14ac:dyDescent="0.2">
      <c r="A42" s="16"/>
      <c r="B42" s="17"/>
      <c r="C42" s="18"/>
      <c r="D42" s="18"/>
      <c r="E42" s="18"/>
      <c r="F42" s="19"/>
    </row>
    <row r="43" spans="1:6" x14ac:dyDescent="0.2">
      <c r="A43" s="22" t="s">
        <v>43</v>
      </c>
      <c r="B43" s="23" t="s">
        <v>44</v>
      </c>
      <c r="C43" s="24" t="s">
        <v>45</v>
      </c>
      <c r="D43" s="33">
        <v>13.8</v>
      </c>
      <c r="E43" s="26"/>
      <c r="F43" s="27">
        <f>ROUND(E43*D43,2)</f>
        <v>0</v>
      </c>
    </row>
    <row r="44" spans="1:6" x14ac:dyDescent="0.2">
      <c r="A44" s="16"/>
      <c r="B44" s="17"/>
      <c r="C44" s="18"/>
      <c r="D44" s="18"/>
      <c r="E44" s="18"/>
      <c r="F44" s="19"/>
    </row>
    <row r="45" spans="1:6" x14ac:dyDescent="0.2">
      <c r="A45" s="22" t="s">
        <v>46</v>
      </c>
      <c r="B45" s="23" t="s">
        <v>47</v>
      </c>
      <c r="C45" s="24" t="s">
        <v>45</v>
      </c>
      <c r="D45" s="33">
        <v>36.799999999999997</v>
      </c>
      <c r="E45" s="26"/>
      <c r="F45" s="27">
        <f>ROUND(E45*D45,2)</f>
        <v>0</v>
      </c>
    </row>
    <row r="46" spans="1:6" x14ac:dyDescent="0.2">
      <c r="A46" s="16"/>
      <c r="B46" s="17"/>
      <c r="C46" s="18"/>
      <c r="D46" s="18"/>
      <c r="E46" s="18"/>
      <c r="F46" s="19"/>
    </row>
    <row r="47" spans="1:6" x14ac:dyDescent="0.2">
      <c r="A47" s="22" t="s">
        <v>48</v>
      </c>
      <c r="B47" s="23" t="s">
        <v>49</v>
      </c>
      <c r="C47" s="24" t="s">
        <v>45</v>
      </c>
      <c r="D47" s="33">
        <v>9.1999999999999993</v>
      </c>
      <c r="E47" s="26"/>
      <c r="F47" s="27">
        <f>ROUND(E47*D47,2)</f>
        <v>0</v>
      </c>
    </row>
    <row r="48" spans="1:6" x14ac:dyDescent="0.2">
      <c r="A48" s="16"/>
      <c r="B48" s="17"/>
      <c r="C48" s="18"/>
      <c r="D48" s="18"/>
      <c r="E48" s="18"/>
      <c r="F48" s="19"/>
    </row>
    <row r="49" spans="1:6" x14ac:dyDescent="0.2">
      <c r="A49" s="22" t="s">
        <v>50</v>
      </c>
      <c r="B49" s="23" t="s">
        <v>51</v>
      </c>
      <c r="C49" s="24" t="s">
        <v>30</v>
      </c>
      <c r="D49" s="32">
        <v>3</v>
      </c>
      <c r="E49" s="26"/>
      <c r="F49" s="27">
        <f>ROUND(E49*D49,2)</f>
        <v>0</v>
      </c>
    </row>
    <row r="50" spans="1:6" x14ac:dyDescent="0.2">
      <c r="A50" s="16"/>
      <c r="B50" s="17"/>
      <c r="C50" s="18"/>
      <c r="D50" s="18"/>
      <c r="E50" s="18"/>
      <c r="F50" s="19"/>
    </row>
    <row r="51" spans="1:6" x14ac:dyDescent="0.2">
      <c r="A51" s="22" t="s">
        <v>52</v>
      </c>
      <c r="B51" s="23" t="s">
        <v>53</v>
      </c>
      <c r="C51" s="24" t="s">
        <v>10</v>
      </c>
      <c r="D51" s="32">
        <v>1</v>
      </c>
      <c r="E51" s="26"/>
      <c r="F51" s="27">
        <f>ROUND(E51*D51,2)</f>
        <v>0</v>
      </c>
    </row>
    <row r="52" spans="1:6" x14ac:dyDescent="0.2">
      <c r="A52" s="16"/>
      <c r="B52" s="17"/>
      <c r="C52" s="18"/>
      <c r="D52" s="18"/>
      <c r="E52" s="18"/>
      <c r="F52" s="19"/>
    </row>
    <row r="53" spans="1:6" x14ac:dyDescent="0.2">
      <c r="A53" s="66" t="s">
        <v>54</v>
      </c>
      <c r="B53" s="67" t="s">
        <v>55</v>
      </c>
      <c r="C53" s="24"/>
      <c r="D53" s="25">
        <v>0</v>
      </c>
      <c r="E53" s="26"/>
      <c r="F53" s="27">
        <f>ROUND(E53*D53,2)</f>
        <v>0</v>
      </c>
    </row>
    <row r="54" spans="1:6" x14ac:dyDescent="0.2">
      <c r="A54" s="16"/>
      <c r="B54" s="17"/>
      <c r="C54" s="18"/>
      <c r="D54" s="18"/>
      <c r="E54" s="18"/>
      <c r="F54" s="19"/>
    </row>
    <row r="55" spans="1:6" x14ac:dyDescent="0.2">
      <c r="A55" s="22" t="s">
        <v>56</v>
      </c>
      <c r="B55" s="23" t="s">
        <v>57</v>
      </c>
      <c r="C55" s="24" t="s">
        <v>30</v>
      </c>
      <c r="D55" s="32">
        <v>1</v>
      </c>
      <c r="E55" s="26"/>
      <c r="F55" s="27">
        <f>ROUND(E55*D55,2)</f>
        <v>0</v>
      </c>
    </row>
    <row r="56" spans="1:6" x14ac:dyDescent="0.2">
      <c r="A56" s="16"/>
      <c r="B56" s="17"/>
      <c r="C56" s="18"/>
      <c r="D56" s="18"/>
      <c r="E56" s="18"/>
      <c r="F56" s="19"/>
    </row>
    <row r="57" spans="1:6" x14ac:dyDescent="0.2">
      <c r="A57" s="22" t="s">
        <v>58</v>
      </c>
      <c r="B57" s="23" t="s">
        <v>59</v>
      </c>
      <c r="C57" s="24" t="s">
        <v>10</v>
      </c>
      <c r="D57" s="32">
        <v>1</v>
      </c>
      <c r="E57" s="26"/>
      <c r="F57" s="27">
        <f>ROUND(E57*D57,2)</f>
        <v>0</v>
      </c>
    </row>
    <row r="58" spans="1:6" x14ac:dyDescent="0.2">
      <c r="A58" s="16"/>
      <c r="B58" s="17"/>
      <c r="C58" s="18"/>
      <c r="D58" s="18"/>
      <c r="E58" s="18"/>
      <c r="F58" s="19"/>
    </row>
    <row r="59" spans="1:6" ht="31.5" x14ac:dyDescent="0.2">
      <c r="A59" s="75" t="s">
        <v>60</v>
      </c>
      <c r="B59" s="76" t="s">
        <v>61</v>
      </c>
      <c r="C59" s="24"/>
      <c r="D59" s="25">
        <v>0</v>
      </c>
      <c r="E59" s="26">
        <v>0</v>
      </c>
      <c r="F59" s="27">
        <f>ROUND(E59*D59,2)</f>
        <v>0</v>
      </c>
    </row>
    <row r="60" spans="1:6" x14ac:dyDescent="0.2">
      <c r="A60" s="16"/>
      <c r="B60" s="17"/>
      <c r="C60" s="18"/>
      <c r="D60" s="18"/>
      <c r="E60" s="18"/>
      <c r="F60" s="19"/>
    </row>
    <row r="61" spans="1:6" x14ac:dyDescent="0.2">
      <c r="A61" s="22" t="s">
        <v>62</v>
      </c>
      <c r="B61" s="23" t="s">
        <v>63</v>
      </c>
      <c r="C61" s="24" t="s">
        <v>64</v>
      </c>
      <c r="D61" s="33">
        <v>0</v>
      </c>
      <c r="E61" s="26">
        <v>0</v>
      </c>
      <c r="F61" s="27">
        <f>ROUND(E61*D61,2)</f>
        <v>0</v>
      </c>
    </row>
    <row r="62" spans="1:6" x14ac:dyDescent="0.2">
      <c r="A62" s="16"/>
      <c r="B62" s="17"/>
      <c r="C62" s="18"/>
      <c r="D62" s="18"/>
      <c r="E62" s="18"/>
      <c r="F62" s="19"/>
    </row>
    <row r="63" spans="1:6" x14ac:dyDescent="0.2">
      <c r="A63" s="22" t="s">
        <v>65</v>
      </c>
      <c r="B63" s="23" t="s">
        <v>66</v>
      </c>
      <c r="C63" s="24" t="s">
        <v>10</v>
      </c>
      <c r="D63" s="32">
        <v>2</v>
      </c>
      <c r="E63" s="26"/>
      <c r="F63" s="27">
        <f>ROUND(E63*D63,2)</f>
        <v>0</v>
      </c>
    </row>
    <row r="64" spans="1:6" x14ac:dyDescent="0.2">
      <c r="A64" s="16"/>
      <c r="B64" s="17"/>
      <c r="C64" s="18"/>
      <c r="D64" s="18"/>
      <c r="E64" s="18"/>
      <c r="F64" s="19"/>
    </row>
    <row r="65" spans="1:6" x14ac:dyDescent="0.2">
      <c r="A65" s="22" t="s">
        <v>67</v>
      </c>
      <c r="B65" s="23" t="s">
        <v>68</v>
      </c>
      <c r="C65" s="24" t="s">
        <v>10</v>
      </c>
      <c r="D65" s="32">
        <v>1</v>
      </c>
      <c r="E65" s="26"/>
      <c r="F65" s="27">
        <f>ROUND(E65*D65,2)</f>
        <v>0</v>
      </c>
    </row>
    <row r="66" spans="1:6" x14ac:dyDescent="0.2">
      <c r="A66" s="16"/>
      <c r="B66" s="17"/>
      <c r="C66" s="18"/>
      <c r="D66" s="18"/>
      <c r="E66" s="18"/>
      <c r="F66" s="19"/>
    </row>
    <row r="67" spans="1:6" x14ac:dyDescent="0.2">
      <c r="A67" s="22" t="s">
        <v>69</v>
      </c>
      <c r="B67" s="23" t="s">
        <v>70</v>
      </c>
      <c r="C67" s="24" t="s">
        <v>10</v>
      </c>
      <c r="D67" s="32">
        <v>2</v>
      </c>
      <c r="E67" s="26"/>
      <c r="F67" s="27">
        <f>ROUND(E67*D67,2)</f>
        <v>0</v>
      </c>
    </row>
    <row r="68" spans="1:6" x14ac:dyDescent="0.2">
      <c r="A68" s="34"/>
      <c r="B68" s="35"/>
      <c r="C68" s="36"/>
      <c r="D68" s="36"/>
      <c r="E68" s="36"/>
      <c r="F68" s="37"/>
    </row>
    <row r="69" spans="1:6" x14ac:dyDescent="0.2">
      <c r="A69" s="22" t="s">
        <v>71</v>
      </c>
      <c r="B69" s="23" t="s">
        <v>72</v>
      </c>
      <c r="C69" s="24" t="s">
        <v>73</v>
      </c>
      <c r="D69" s="33">
        <v>4</v>
      </c>
      <c r="E69" s="26"/>
      <c r="F69" s="27">
        <f>ROUND(E69*D69,2)</f>
        <v>0</v>
      </c>
    </row>
    <row r="70" spans="1:6" x14ac:dyDescent="0.2">
      <c r="A70" s="16"/>
      <c r="B70" s="17"/>
      <c r="C70" s="18"/>
      <c r="D70" s="18"/>
      <c r="E70" s="18"/>
      <c r="F70" s="19"/>
    </row>
    <row r="71" spans="1:6" x14ac:dyDescent="0.2">
      <c r="A71" s="22" t="s">
        <v>74</v>
      </c>
      <c r="B71" s="23" t="s">
        <v>75</v>
      </c>
      <c r="C71" s="24" t="s">
        <v>30</v>
      </c>
      <c r="D71" s="32">
        <v>1</v>
      </c>
      <c r="E71" s="26"/>
      <c r="F71" s="27">
        <f>ROUND(E71*D71,2)</f>
        <v>0</v>
      </c>
    </row>
    <row r="72" spans="1:6" x14ac:dyDescent="0.2">
      <c r="A72" s="16"/>
      <c r="B72" s="17"/>
      <c r="C72" s="18"/>
      <c r="D72" s="18"/>
      <c r="E72" s="18"/>
      <c r="F72" s="19"/>
    </row>
    <row r="73" spans="1:6" x14ac:dyDescent="0.2">
      <c r="A73" s="22" t="s">
        <v>76</v>
      </c>
      <c r="B73" s="23" t="s">
        <v>77</v>
      </c>
      <c r="C73" s="24" t="s">
        <v>30</v>
      </c>
      <c r="D73" s="32">
        <v>1</v>
      </c>
      <c r="E73" s="26"/>
      <c r="F73" s="27">
        <f>ROUND(E73*D73,2)</f>
        <v>0</v>
      </c>
    </row>
    <row r="74" spans="1:6" x14ac:dyDescent="0.2">
      <c r="A74" s="16"/>
      <c r="B74" s="17"/>
      <c r="C74" s="18"/>
      <c r="D74" s="18"/>
      <c r="E74" s="18"/>
      <c r="F74" s="19"/>
    </row>
    <row r="75" spans="1:6" x14ac:dyDescent="0.2">
      <c r="A75" s="22" t="s">
        <v>78</v>
      </c>
      <c r="B75" s="23" t="s">
        <v>79</v>
      </c>
      <c r="C75" s="24" t="s">
        <v>30</v>
      </c>
      <c r="D75" s="32">
        <v>1</v>
      </c>
      <c r="E75" s="26"/>
      <c r="F75" s="27">
        <f>ROUND(E75*D75,2)</f>
        <v>0</v>
      </c>
    </row>
    <row r="76" spans="1:6" x14ac:dyDescent="0.2">
      <c r="A76" s="16"/>
      <c r="B76" s="17"/>
      <c r="C76" s="18"/>
      <c r="D76" s="18"/>
      <c r="E76" s="18"/>
      <c r="F76" s="19"/>
    </row>
    <row r="77" spans="1:6" x14ac:dyDescent="0.2">
      <c r="A77" s="66" t="s">
        <v>80</v>
      </c>
      <c r="B77" s="67" t="s">
        <v>81</v>
      </c>
      <c r="C77" s="24"/>
      <c r="D77" s="25">
        <v>0</v>
      </c>
      <c r="E77" s="26"/>
      <c r="F77" s="27">
        <f>ROUND(E77*D77,2)</f>
        <v>0</v>
      </c>
    </row>
    <row r="78" spans="1:6" x14ac:dyDescent="0.2">
      <c r="A78" s="16"/>
      <c r="B78" s="17"/>
      <c r="C78" s="18"/>
      <c r="D78" s="18"/>
      <c r="E78" s="18"/>
      <c r="F78" s="19"/>
    </row>
    <row r="79" spans="1:6" x14ac:dyDescent="0.2">
      <c r="A79" s="22" t="s">
        <v>82</v>
      </c>
      <c r="B79" s="23" t="s">
        <v>83</v>
      </c>
      <c r="C79" s="24" t="s">
        <v>10</v>
      </c>
      <c r="D79" s="32">
        <v>1</v>
      </c>
      <c r="E79" s="26"/>
      <c r="F79" s="27">
        <f>ROUND(E79*D79,2)</f>
        <v>0</v>
      </c>
    </row>
    <row r="80" spans="1:6" x14ac:dyDescent="0.2">
      <c r="A80" s="16"/>
      <c r="B80" s="17"/>
      <c r="C80" s="18"/>
      <c r="D80" s="18"/>
      <c r="E80" s="18"/>
      <c r="F80" s="19"/>
    </row>
    <row r="81" spans="1:6" x14ac:dyDescent="0.2">
      <c r="A81" s="22" t="s">
        <v>84</v>
      </c>
      <c r="B81" s="23" t="s">
        <v>85</v>
      </c>
      <c r="C81" s="24" t="s">
        <v>10</v>
      </c>
      <c r="D81" s="32">
        <v>2</v>
      </c>
      <c r="E81" s="26"/>
      <c r="F81" s="27">
        <f>ROUND(E81*D81,2)</f>
        <v>0</v>
      </c>
    </row>
    <row r="82" spans="1:6" x14ac:dyDescent="0.2">
      <c r="A82" s="16"/>
      <c r="B82" s="17"/>
      <c r="C82" s="18"/>
      <c r="D82" s="18"/>
      <c r="E82" s="18"/>
      <c r="F82" s="19"/>
    </row>
    <row r="83" spans="1:6" x14ac:dyDescent="0.2">
      <c r="A83" s="22" t="s">
        <v>86</v>
      </c>
      <c r="B83" s="23" t="s">
        <v>87</v>
      </c>
      <c r="C83" s="24" t="s">
        <v>30</v>
      </c>
      <c r="D83" s="32">
        <v>1</v>
      </c>
      <c r="E83" s="26"/>
      <c r="F83" s="27">
        <f>ROUND(E83*D83,2)</f>
        <v>0</v>
      </c>
    </row>
    <row r="84" spans="1:6" x14ac:dyDescent="0.2">
      <c r="A84" s="16"/>
      <c r="B84" s="17"/>
      <c r="C84" s="18"/>
      <c r="D84" s="18"/>
      <c r="E84" s="18"/>
      <c r="F84" s="19"/>
    </row>
    <row r="85" spans="1:6" x14ac:dyDescent="0.2">
      <c r="A85" s="22" t="s">
        <v>88</v>
      </c>
      <c r="B85" s="23" t="s">
        <v>77</v>
      </c>
      <c r="C85" s="24" t="s">
        <v>30</v>
      </c>
      <c r="D85" s="32">
        <v>1</v>
      </c>
      <c r="E85" s="26"/>
      <c r="F85" s="27">
        <f>ROUND(E85*D85,2)</f>
        <v>0</v>
      </c>
    </row>
    <row r="86" spans="1:6" x14ac:dyDescent="0.2">
      <c r="A86" s="16"/>
      <c r="B86" s="17"/>
      <c r="C86" s="18"/>
      <c r="D86" s="18"/>
      <c r="E86" s="18"/>
      <c r="F86" s="19"/>
    </row>
    <row r="87" spans="1:6" x14ac:dyDescent="0.2">
      <c r="A87" s="22" t="s">
        <v>89</v>
      </c>
      <c r="B87" s="23" t="s">
        <v>79</v>
      </c>
      <c r="C87" s="24" t="s">
        <v>30</v>
      </c>
      <c r="D87" s="32">
        <v>1</v>
      </c>
      <c r="E87" s="26"/>
      <c r="F87" s="27">
        <f>ROUND(E87*D87,2)</f>
        <v>0</v>
      </c>
    </row>
    <row r="88" spans="1:6" x14ac:dyDescent="0.2">
      <c r="A88" s="16"/>
      <c r="B88" s="17"/>
      <c r="C88" s="18"/>
      <c r="D88" s="18"/>
      <c r="E88" s="18"/>
      <c r="F88" s="19"/>
    </row>
    <row r="89" spans="1:6" x14ac:dyDescent="0.2">
      <c r="A89" s="22" t="s">
        <v>90</v>
      </c>
      <c r="B89" s="23" t="s">
        <v>91</v>
      </c>
      <c r="C89" s="24" t="s">
        <v>10</v>
      </c>
      <c r="D89" s="32">
        <v>1</v>
      </c>
      <c r="E89" s="26"/>
      <c r="F89" s="27">
        <f>ROUND(E89*D89,2)</f>
        <v>0</v>
      </c>
    </row>
    <row r="90" spans="1:6" x14ac:dyDescent="0.2">
      <c r="A90" s="16"/>
      <c r="B90" s="17"/>
      <c r="C90" s="18"/>
      <c r="D90" s="18"/>
      <c r="E90" s="18"/>
      <c r="F90" s="19"/>
    </row>
    <row r="91" spans="1:6" x14ac:dyDescent="0.2">
      <c r="A91" s="22" t="s">
        <v>92</v>
      </c>
      <c r="B91" s="23" t="s">
        <v>93</v>
      </c>
      <c r="C91" s="24" t="s">
        <v>64</v>
      </c>
      <c r="D91" s="33">
        <v>4.5</v>
      </c>
      <c r="E91" s="26"/>
      <c r="F91" s="27">
        <f>ROUND(E91*D91,2)</f>
        <v>0</v>
      </c>
    </row>
    <row r="92" spans="1:6" x14ac:dyDescent="0.2">
      <c r="A92" s="68"/>
      <c r="B92" s="69"/>
      <c r="C92" s="18"/>
      <c r="D92" s="18"/>
      <c r="E92" s="18"/>
      <c r="F92" s="19"/>
    </row>
    <row r="93" spans="1:6" x14ac:dyDescent="0.2">
      <c r="A93" s="66" t="s">
        <v>94</v>
      </c>
      <c r="B93" s="67" t="s">
        <v>95</v>
      </c>
      <c r="C93" s="24"/>
      <c r="D93" s="32"/>
      <c r="E93" s="26"/>
      <c r="F93" s="27">
        <f>ROUND(E93*D93,2)</f>
        <v>0</v>
      </c>
    </row>
    <row r="94" spans="1:6" x14ac:dyDescent="0.2">
      <c r="A94" s="16"/>
      <c r="B94" s="17"/>
      <c r="C94" s="18"/>
      <c r="D94" s="18"/>
      <c r="E94" s="18"/>
      <c r="F94" s="19"/>
    </row>
    <row r="95" spans="1:6" x14ac:dyDescent="0.2">
      <c r="A95" s="22" t="s">
        <v>96</v>
      </c>
      <c r="B95" s="23" t="s">
        <v>97</v>
      </c>
      <c r="C95" s="24" t="s">
        <v>10</v>
      </c>
      <c r="D95" s="32">
        <v>1</v>
      </c>
      <c r="E95" s="26"/>
      <c r="F95" s="27">
        <f>ROUND(E95*D95,2)</f>
        <v>0</v>
      </c>
    </row>
    <row r="96" spans="1:6" x14ac:dyDescent="0.2">
      <c r="A96" s="16"/>
      <c r="B96" s="17"/>
      <c r="C96" s="18"/>
      <c r="D96" s="18"/>
      <c r="E96" s="18"/>
      <c r="F96" s="19"/>
    </row>
    <row r="97" spans="1:6" x14ac:dyDescent="0.2">
      <c r="A97" s="22" t="s">
        <v>98</v>
      </c>
      <c r="B97" s="23" t="s">
        <v>99</v>
      </c>
      <c r="C97" s="24" t="s">
        <v>10</v>
      </c>
      <c r="D97" s="32">
        <v>1</v>
      </c>
      <c r="E97" s="26"/>
      <c r="F97" s="27">
        <f>ROUND(E97*D97,2)</f>
        <v>0</v>
      </c>
    </row>
    <row r="98" spans="1:6" x14ac:dyDescent="0.2">
      <c r="A98" s="16"/>
      <c r="B98" s="17"/>
      <c r="C98" s="18"/>
      <c r="D98" s="18"/>
      <c r="E98" s="18"/>
      <c r="F98" s="19"/>
    </row>
    <row r="99" spans="1:6" x14ac:dyDescent="0.2">
      <c r="A99" s="22" t="s">
        <v>100</v>
      </c>
      <c r="B99" s="23" t="s">
        <v>101</v>
      </c>
      <c r="C99" s="24" t="s">
        <v>10</v>
      </c>
      <c r="D99" s="32">
        <v>1</v>
      </c>
      <c r="E99" s="26"/>
      <c r="F99" s="27">
        <f>ROUND(E99*D99,2)</f>
        <v>0</v>
      </c>
    </row>
    <row r="100" spans="1:6" x14ac:dyDescent="0.2">
      <c r="A100" s="16"/>
      <c r="B100" s="17"/>
      <c r="C100" s="18"/>
      <c r="D100" s="18"/>
      <c r="E100" s="18"/>
      <c r="F100" s="19"/>
    </row>
    <row r="101" spans="1:6" x14ac:dyDescent="0.2">
      <c r="A101" s="66" t="s">
        <v>102</v>
      </c>
      <c r="B101" s="67" t="s">
        <v>103</v>
      </c>
      <c r="C101" s="24"/>
      <c r="D101" s="25">
        <v>0</v>
      </c>
      <c r="E101" s="26"/>
      <c r="F101" s="27">
        <f>ROUND(E101*D101,2)</f>
        <v>0</v>
      </c>
    </row>
    <row r="102" spans="1:6" x14ac:dyDescent="0.2">
      <c r="A102" s="16"/>
      <c r="B102" s="17"/>
      <c r="C102" s="18"/>
      <c r="D102" s="18"/>
      <c r="E102" s="18"/>
      <c r="F102" s="19"/>
    </row>
    <row r="103" spans="1:6" x14ac:dyDescent="0.2">
      <c r="A103" s="22" t="s">
        <v>104</v>
      </c>
      <c r="B103" s="23" t="s">
        <v>105</v>
      </c>
      <c r="C103" s="24" t="s">
        <v>106</v>
      </c>
      <c r="D103" s="32">
        <v>1</v>
      </c>
      <c r="E103" s="26"/>
      <c r="F103" s="27">
        <f>ROUND(E103*D103,2)</f>
        <v>0</v>
      </c>
    </row>
    <row r="104" spans="1:6" x14ac:dyDescent="0.2">
      <c r="A104" s="16"/>
      <c r="B104" s="17"/>
      <c r="C104" s="18"/>
      <c r="D104" s="18"/>
      <c r="E104" s="18"/>
      <c r="F104" s="19"/>
    </row>
    <row r="105" spans="1:6" x14ac:dyDescent="0.2">
      <c r="A105" s="22" t="s">
        <v>107</v>
      </c>
      <c r="B105" s="23" t="s">
        <v>108</v>
      </c>
      <c r="C105" s="24" t="s">
        <v>106</v>
      </c>
      <c r="D105" s="32">
        <v>1</v>
      </c>
      <c r="E105" s="26"/>
      <c r="F105" s="27">
        <f>ROUND(E105*D105,2)</f>
        <v>0</v>
      </c>
    </row>
    <row r="106" spans="1:6" x14ac:dyDescent="0.2">
      <c r="A106" s="16"/>
      <c r="B106" s="17"/>
      <c r="C106" s="18"/>
      <c r="D106" s="18"/>
      <c r="E106" s="18"/>
      <c r="F106" s="19"/>
    </row>
    <row r="107" spans="1:6" x14ac:dyDescent="0.2">
      <c r="A107" s="22" t="s">
        <v>109</v>
      </c>
      <c r="B107" s="23" t="s">
        <v>110</v>
      </c>
      <c r="C107" s="24" t="s">
        <v>10</v>
      </c>
      <c r="D107" s="32">
        <v>2</v>
      </c>
      <c r="E107" s="26"/>
      <c r="F107" s="27">
        <f>ROUND(E107*D107,2)</f>
        <v>0</v>
      </c>
    </row>
    <row r="108" spans="1:6" x14ac:dyDescent="0.2">
      <c r="A108" s="16"/>
      <c r="B108" s="17"/>
      <c r="C108" s="18"/>
      <c r="D108" s="18"/>
      <c r="E108" s="18"/>
      <c r="F108" s="19"/>
    </row>
    <row r="109" spans="1:6" x14ac:dyDescent="0.2">
      <c r="A109" s="22" t="s">
        <v>111</v>
      </c>
      <c r="B109" s="23" t="s">
        <v>112</v>
      </c>
      <c r="C109" s="24" t="s">
        <v>106</v>
      </c>
      <c r="D109" s="32">
        <v>1</v>
      </c>
      <c r="E109" s="26"/>
      <c r="F109" s="27">
        <f>ROUND(E109*D109,2)</f>
        <v>0</v>
      </c>
    </row>
    <row r="110" spans="1:6" x14ac:dyDescent="0.2">
      <c r="A110" s="22"/>
      <c r="B110" s="23"/>
      <c r="C110" s="24"/>
      <c r="D110" s="32"/>
      <c r="E110" s="26"/>
      <c r="F110" s="27"/>
    </row>
    <row r="111" spans="1:6" x14ac:dyDescent="0.2">
      <c r="A111" s="16"/>
      <c r="B111" s="17"/>
      <c r="C111" s="18"/>
      <c r="D111" s="18"/>
      <c r="E111" s="18"/>
      <c r="F111" s="19"/>
    </row>
    <row r="112" spans="1:6" ht="15.75" x14ac:dyDescent="0.25">
      <c r="A112" s="73" t="s">
        <v>113</v>
      </c>
      <c r="B112" s="74" t="s">
        <v>114</v>
      </c>
      <c r="C112" s="18"/>
      <c r="D112" s="18"/>
      <c r="E112" s="18"/>
      <c r="F112" s="19"/>
    </row>
    <row r="113" spans="1:6" x14ac:dyDescent="0.2">
      <c r="A113" s="16"/>
      <c r="B113" s="17"/>
      <c r="C113" s="18"/>
      <c r="D113" s="18"/>
      <c r="E113" s="18"/>
      <c r="F113" s="19"/>
    </row>
    <row r="114" spans="1:6" x14ac:dyDescent="0.2">
      <c r="A114" s="66" t="s">
        <v>115</v>
      </c>
      <c r="B114" s="67" t="s">
        <v>116</v>
      </c>
      <c r="C114" s="24"/>
      <c r="D114" s="25">
        <v>0</v>
      </c>
      <c r="E114" s="26"/>
      <c r="F114" s="27">
        <f>ROUND(E114*D114,2)</f>
        <v>0</v>
      </c>
    </row>
    <row r="115" spans="1:6" x14ac:dyDescent="0.2">
      <c r="A115" s="16"/>
      <c r="B115" s="17"/>
      <c r="C115" s="18"/>
      <c r="D115" s="18"/>
      <c r="E115" s="18"/>
      <c r="F115" s="19"/>
    </row>
    <row r="116" spans="1:6" x14ac:dyDescent="0.2">
      <c r="A116" s="22" t="s">
        <v>117</v>
      </c>
      <c r="B116" s="23" t="s">
        <v>118</v>
      </c>
      <c r="C116" s="24" t="s">
        <v>119</v>
      </c>
      <c r="D116" s="33">
        <v>80</v>
      </c>
      <c r="E116" s="26"/>
      <c r="F116" s="27">
        <f>ROUND(E116*D116,2)</f>
        <v>0</v>
      </c>
    </row>
    <row r="117" spans="1:6" x14ac:dyDescent="0.2">
      <c r="A117" s="16"/>
      <c r="B117" s="17"/>
      <c r="C117" s="18"/>
      <c r="D117" s="18"/>
      <c r="E117" s="18"/>
      <c r="F117" s="19"/>
    </row>
    <row r="118" spans="1:6" x14ac:dyDescent="0.2">
      <c r="A118" s="22" t="s">
        <v>120</v>
      </c>
      <c r="B118" s="23" t="s">
        <v>121</v>
      </c>
      <c r="C118" s="24" t="s">
        <v>64</v>
      </c>
      <c r="D118" s="33">
        <v>5</v>
      </c>
      <c r="E118" s="26"/>
      <c r="F118" s="27">
        <f>ROUND(E118*D118,2)</f>
        <v>0</v>
      </c>
    </row>
    <row r="119" spans="1:6" x14ac:dyDescent="0.2">
      <c r="A119" s="16"/>
      <c r="B119" s="17"/>
      <c r="C119" s="18"/>
      <c r="D119" s="18"/>
      <c r="E119" s="18"/>
      <c r="F119" s="19"/>
    </row>
    <row r="120" spans="1:6" x14ac:dyDescent="0.2">
      <c r="A120" s="22" t="s">
        <v>122</v>
      </c>
      <c r="B120" s="23" t="s">
        <v>123</v>
      </c>
      <c r="C120" s="24" t="s">
        <v>64</v>
      </c>
      <c r="D120" s="33">
        <v>8</v>
      </c>
      <c r="E120" s="26"/>
      <c r="F120" s="27">
        <f>ROUND(E120*D120,2)</f>
        <v>0</v>
      </c>
    </row>
    <row r="121" spans="1:6" x14ac:dyDescent="0.2">
      <c r="A121" s="16"/>
      <c r="B121" s="17"/>
      <c r="C121" s="18"/>
      <c r="D121" s="18"/>
      <c r="E121" s="18"/>
      <c r="F121" s="19"/>
    </row>
    <row r="122" spans="1:6" x14ac:dyDescent="0.2">
      <c r="A122" s="22" t="s">
        <v>124</v>
      </c>
      <c r="B122" s="23" t="s">
        <v>125</v>
      </c>
      <c r="C122" s="70" t="s">
        <v>10</v>
      </c>
      <c r="D122" s="25">
        <v>1</v>
      </c>
      <c r="E122" s="26"/>
      <c r="F122" s="27">
        <f>ROUND(E122*D122,2)</f>
        <v>0</v>
      </c>
    </row>
    <row r="123" spans="1:6" x14ac:dyDescent="0.2">
      <c r="A123" s="16"/>
      <c r="B123" s="17"/>
      <c r="C123" s="18"/>
      <c r="D123" s="18"/>
      <c r="E123" s="18"/>
      <c r="F123" s="19"/>
    </row>
    <row r="124" spans="1:6" x14ac:dyDescent="0.2">
      <c r="A124" s="22" t="s">
        <v>126</v>
      </c>
      <c r="B124" s="23" t="s">
        <v>127</v>
      </c>
      <c r="C124" s="24" t="s">
        <v>10</v>
      </c>
      <c r="D124" s="32">
        <v>1</v>
      </c>
      <c r="E124" s="26"/>
      <c r="F124" s="27">
        <f>ROUND(E124*D124,2)</f>
        <v>0</v>
      </c>
    </row>
    <row r="125" spans="1:6" x14ac:dyDescent="0.2">
      <c r="A125" s="16"/>
      <c r="B125" s="17"/>
      <c r="C125" s="18"/>
      <c r="D125" s="18"/>
      <c r="E125" s="18"/>
      <c r="F125" s="19"/>
    </row>
    <row r="126" spans="1:6" x14ac:dyDescent="0.2">
      <c r="A126" s="38" t="s">
        <v>128</v>
      </c>
      <c r="B126" s="39" t="s">
        <v>129</v>
      </c>
      <c r="C126" s="40" t="s">
        <v>10</v>
      </c>
      <c r="D126" s="41">
        <v>1</v>
      </c>
      <c r="E126" s="42"/>
      <c r="F126" s="43">
        <f>ROUND(E126*D126,2)</f>
        <v>0</v>
      </c>
    </row>
    <row r="127" spans="1:6" x14ac:dyDescent="0.2">
      <c r="A127" s="16"/>
      <c r="B127" s="17"/>
      <c r="C127" s="18"/>
      <c r="D127" s="18"/>
      <c r="E127" s="18"/>
      <c r="F127" s="19"/>
    </row>
    <row r="128" spans="1:6" x14ac:dyDescent="0.2">
      <c r="A128" s="22" t="s">
        <v>130</v>
      </c>
      <c r="B128" s="23" t="s">
        <v>131</v>
      </c>
      <c r="C128" s="24" t="s">
        <v>10</v>
      </c>
      <c r="D128" s="32">
        <v>1</v>
      </c>
      <c r="E128" s="26"/>
      <c r="F128" s="27">
        <f>ROUND(E128*D128,2)</f>
        <v>0</v>
      </c>
    </row>
    <row r="129" spans="1:6" x14ac:dyDescent="0.2">
      <c r="A129" s="16"/>
      <c r="B129" s="17"/>
      <c r="C129" s="18"/>
      <c r="D129" s="18"/>
      <c r="E129" s="18"/>
      <c r="F129" s="19"/>
    </row>
    <row r="130" spans="1:6" x14ac:dyDescent="0.2">
      <c r="A130" s="22" t="s">
        <v>132</v>
      </c>
      <c r="B130" s="23" t="s">
        <v>133</v>
      </c>
      <c r="C130" s="24" t="s">
        <v>64</v>
      </c>
      <c r="D130" s="33">
        <v>10</v>
      </c>
      <c r="E130" s="26"/>
      <c r="F130" s="27">
        <f>ROUND(E130*D130,2)</f>
        <v>0</v>
      </c>
    </row>
    <row r="131" spans="1:6" x14ac:dyDescent="0.2">
      <c r="A131" s="16"/>
      <c r="B131" s="17"/>
      <c r="C131" s="18"/>
      <c r="D131" s="18"/>
      <c r="E131" s="18"/>
      <c r="F131" s="19"/>
    </row>
    <row r="132" spans="1:6" x14ac:dyDescent="0.2">
      <c r="A132" s="22" t="s">
        <v>134</v>
      </c>
      <c r="B132" s="23" t="s">
        <v>135</v>
      </c>
      <c r="C132" s="24" t="s">
        <v>106</v>
      </c>
      <c r="D132" s="32">
        <v>1</v>
      </c>
      <c r="E132" s="26"/>
      <c r="F132" s="27">
        <f>ROUND(E132*D132,2)</f>
        <v>0</v>
      </c>
    </row>
    <row r="133" spans="1:6" x14ac:dyDescent="0.2">
      <c r="A133" s="16"/>
      <c r="B133" s="17"/>
      <c r="C133" s="18"/>
      <c r="D133" s="18"/>
      <c r="E133" s="18"/>
      <c r="F133" s="19"/>
    </row>
    <row r="134" spans="1:6" x14ac:dyDescent="0.2">
      <c r="A134" s="66" t="s">
        <v>136</v>
      </c>
      <c r="B134" s="67" t="s">
        <v>137</v>
      </c>
      <c r="C134" s="24"/>
      <c r="D134" s="25">
        <v>0</v>
      </c>
      <c r="E134" s="26"/>
      <c r="F134" s="27">
        <f>ROUND(E134*D134,2)</f>
        <v>0</v>
      </c>
    </row>
    <row r="135" spans="1:6" x14ac:dyDescent="0.2">
      <c r="A135" s="16"/>
      <c r="B135" s="17"/>
      <c r="C135" s="18"/>
      <c r="D135" s="18"/>
      <c r="E135" s="18"/>
      <c r="F135" s="19"/>
    </row>
    <row r="136" spans="1:6" x14ac:dyDescent="0.2">
      <c r="A136" s="22" t="s">
        <v>138</v>
      </c>
      <c r="B136" s="23" t="s">
        <v>139</v>
      </c>
      <c r="C136" s="24" t="s">
        <v>10</v>
      </c>
      <c r="D136" s="32">
        <v>1</v>
      </c>
      <c r="E136" s="26"/>
      <c r="F136" s="27">
        <f>ROUND(E136*D136,2)</f>
        <v>0</v>
      </c>
    </row>
    <row r="137" spans="1:6" x14ac:dyDescent="0.2">
      <c r="A137" s="16"/>
      <c r="B137" s="17"/>
      <c r="C137" s="18"/>
      <c r="D137" s="18"/>
      <c r="E137" s="18"/>
      <c r="F137" s="19"/>
    </row>
    <row r="138" spans="1:6" x14ac:dyDescent="0.2">
      <c r="A138" s="22" t="s">
        <v>140</v>
      </c>
      <c r="B138" s="23" t="s">
        <v>141</v>
      </c>
      <c r="C138" s="24" t="s">
        <v>10</v>
      </c>
      <c r="D138" s="32">
        <v>1</v>
      </c>
      <c r="E138" s="26"/>
      <c r="F138" s="27">
        <f>ROUND(E138*D138,2)</f>
        <v>0</v>
      </c>
    </row>
    <row r="139" spans="1:6" x14ac:dyDescent="0.2">
      <c r="A139" s="16"/>
      <c r="B139" s="17"/>
      <c r="C139" s="18"/>
      <c r="D139" s="18"/>
      <c r="E139" s="18"/>
      <c r="F139" s="19"/>
    </row>
    <row r="140" spans="1:6" x14ac:dyDescent="0.2">
      <c r="A140" s="22" t="s">
        <v>142</v>
      </c>
      <c r="B140" s="23" t="s">
        <v>143</v>
      </c>
      <c r="C140" s="24" t="s">
        <v>10</v>
      </c>
      <c r="D140" s="32">
        <v>1</v>
      </c>
      <c r="E140" s="26"/>
      <c r="F140" s="27">
        <f>ROUND(E140*D140,2)</f>
        <v>0</v>
      </c>
    </row>
    <row r="141" spans="1:6" x14ac:dyDescent="0.2">
      <c r="A141" s="16"/>
      <c r="B141" s="17"/>
      <c r="C141" s="18"/>
      <c r="D141" s="18"/>
      <c r="E141" s="18"/>
      <c r="F141" s="19"/>
    </row>
    <row r="142" spans="1:6" x14ac:dyDescent="0.2">
      <c r="A142" s="22" t="s">
        <v>144</v>
      </c>
      <c r="B142" s="23" t="s">
        <v>145</v>
      </c>
      <c r="C142" s="24" t="s">
        <v>10</v>
      </c>
      <c r="D142" s="32">
        <v>1</v>
      </c>
      <c r="E142" s="26"/>
      <c r="F142" s="27">
        <f>ROUND(E142*D142,2)</f>
        <v>0</v>
      </c>
    </row>
    <row r="143" spans="1:6" x14ac:dyDescent="0.2">
      <c r="A143" s="16"/>
      <c r="B143" s="17"/>
      <c r="C143" s="18"/>
      <c r="D143" s="18"/>
      <c r="E143" s="18"/>
      <c r="F143" s="19"/>
    </row>
    <row r="144" spans="1:6" x14ac:dyDescent="0.2">
      <c r="A144" s="22" t="s">
        <v>146</v>
      </c>
      <c r="B144" s="23" t="s">
        <v>147</v>
      </c>
      <c r="C144" s="24" t="s">
        <v>10</v>
      </c>
      <c r="D144" s="32">
        <v>1</v>
      </c>
      <c r="E144" s="26"/>
      <c r="F144" s="27">
        <f>ROUND(E144*D144,2)</f>
        <v>0</v>
      </c>
    </row>
    <row r="145" spans="1:6" x14ac:dyDescent="0.2">
      <c r="A145" s="16"/>
      <c r="B145" s="17"/>
      <c r="C145" s="18"/>
      <c r="D145" s="18"/>
      <c r="E145" s="18"/>
      <c r="F145" s="19"/>
    </row>
    <row r="146" spans="1:6" x14ac:dyDescent="0.2">
      <c r="A146" s="22" t="s">
        <v>148</v>
      </c>
      <c r="B146" s="23" t="s">
        <v>149</v>
      </c>
      <c r="C146" s="24" t="s">
        <v>10</v>
      </c>
      <c r="D146" s="32">
        <v>1</v>
      </c>
      <c r="E146" s="26"/>
      <c r="F146" s="27">
        <f>ROUND(E146*D146,2)</f>
        <v>0</v>
      </c>
    </row>
    <row r="147" spans="1:6" x14ac:dyDescent="0.2">
      <c r="A147" s="16"/>
      <c r="B147" s="17"/>
      <c r="C147" s="18"/>
      <c r="D147" s="18"/>
      <c r="E147" s="18"/>
      <c r="F147" s="19"/>
    </row>
    <row r="148" spans="1:6" x14ac:dyDescent="0.2">
      <c r="A148" s="22" t="s">
        <v>150</v>
      </c>
      <c r="B148" s="23" t="s">
        <v>151</v>
      </c>
      <c r="C148" s="24" t="s">
        <v>10</v>
      </c>
      <c r="D148" s="32">
        <v>1</v>
      </c>
      <c r="E148" s="26"/>
      <c r="F148" s="27">
        <f>ROUND(E148*D148,2)</f>
        <v>0</v>
      </c>
    </row>
    <row r="149" spans="1:6" x14ac:dyDescent="0.2">
      <c r="A149" s="16"/>
      <c r="B149" s="17"/>
      <c r="C149" s="18"/>
      <c r="D149" s="18"/>
      <c r="E149" s="18"/>
      <c r="F149" s="19"/>
    </row>
    <row r="150" spans="1:6" x14ac:dyDescent="0.2">
      <c r="A150" s="22" t="s">
        <v>152</v>
      </c>
      <c r="B150" s="23" t="s">
        <v>153</v>
      </c>
      <c r="C150" s="24" t="s">
        <v>10</v>
      </c>
      <c r="D150" s="32">
        <v>1</v>
      </c>
      <c r="E150" s="26"/>
      <c r="F150" s="27">
        <f>ROUND(E150*D150,2)</f>
        <v>0</v>
      </c>
    </row>
    <row r="151" spans="1:6" x14ac:dyDescent="0.2">
      <c r="A151" s="16"/>
      <c r="B151" s="17"/>
      <c r="C151" s="18"/>
      <c r="D151" s="18"/>
      <c r="E151" s="18"/>
      <c r="F151" s="19"/>
    </row>
    <row r="152" spans="1:6" x14ac:dyDescent="0.2">
      <c r="A152" s="22" t="s">
        <v>154</v>
      </c>
      <c r="B152" s="23" t="s">
        <v>155</v>
      </c>
      <c r="C152" s="24" t="s">
        <v>10</v>
      </c>
      <c r="D152" s="32">
        <v>7</v>
      </c>
      <c r="E152" s="26"/>
      <c r="F152" s="27">
        <f>ROUND(E152*D152,2)</f>
        <v>0</v>
      </c>
    </row>
    <row r="153" spans="1:6" x14ac:dyDescent="0.2">
      <c r="A153" s="16"/>
      <c r="B153" s="17"/>
      <c r="C153" s="18"/>
      <c r="D153" s="18"/>
      <c r="E153" s="18"/>
      <c r="F153" s="19"/>
    </row>
    <row r="154" spans="1:6" x14ac:dyDescent="0.2">
      <c r="A154" s="22" t="s">
        <v>156</v>
      </c>
      <c r="B154" s="23" t="s">
        <v>157</v>
      </c>
      <c r="C154" s="24" t="s">
        <v>119</v>
      </c>
      <c r="D154" s="33">
        <v>8</v>
      </c>
      <c r="E154" s="26"/>
      <c r="F154" s="27">
        <f>ROUND(E154*D154,2)</f>
        <v>0</v>
      </c>
    </row>
    <row r="155" spans="1:6" x14ac:dyDescent="0.2">
      <c r="A155" s="16"/>
      <c r="B155" s="17"/>
      <c r="C155" s="18"/>
      <c r="D155" s="18"/>
      <c r="E155" s="18"/>
      <c r="F155" s="19"/>
    </row>
    <row r="156" spans="1:6" x14ac:dyDescent="0.2">
      <c r="A156" s="22" t="s">
        <v>158</v>
      </c>
      <c r="B156" s="23" t="s">
        <v>159</v>
      </c>
      <c r="C156" s="24" t="s">
        <v>64</v>
      </c>
      <c r="D156" s="33">
        <v>8</v>
      </c>
      <c r="E156" s="26"/>
      <c r="F156" s="27">
        <f>ROUND(E156*D156,2)</f>
        <v>0</v>
      </c>
    </row>
    <row r="157" spans="1:6" x14ac:dyDescent="0.2">
      <c r="A157" s="22"/>
      <c r="B157" s="23"/>
      <c r="C157" s="24"/>
      <c r="D157" s="33"/>
      <c r="E157" s="26"/>
      <c r="F157" s="27"/>
    </row>
    <row r="158" spans="1:6" x14ac:dyDescent="0.2">
      <c r="A158" s="16"/>
      <c r="B158" s="17"/>
      <c r="C158" s="18"/>
      <c r="D158" s="18"/>
      <c r="E158" s="18"/>
      <c r="F158" s="19"/>
    </row>
    <row r="159" spans="1:6" ht="15.75" x14ac:dyDescent="0.2">
      <c r="A159" s="75" t="s">
        <v>160</v>
      </c>
      <c r="B159" s="76" t="s">
        <v>161</v>
      </c>
      <c r="C159" s="24"/>
      <c r="D159" s="25">
        <v>0</v>
      </c>
      <c r="E159" s="26"/>
      <c r="F159" s="27">
        <f>ROUND(E159*D159,2)</f>
        <v>0</v>
      </c>
    </row>
    <row r="160" spans="1:6" x14ac:dyDescent="0.2">
      <c r="A160" s="68"/>
      <c r="B160" s="69"/>
      <c r="C160" s="18"/>
      <c r="D160" s="18"/>
      <c r="E160" s="18"/>
      <c r="F160" s="19"/>
    </row>
    <row r="161" spans="1:6" x14ac:dyDescent="0.2">
      <c r="A161" s="66" t="s">
        <v>162</v>
      </c>
      <c r="B161" s="67" t="s">
        <v>163</v>
      </c>
      <c r="C161" s="24"/>
      <c r="D161" s="25">
        <v>0</v>
      </c>
      <c r="E161" s="26"/>
      <c r="F161" s="27">
        <f>ROUND(E161*D161,2)</f>
        <v>0</v>
      </c>
    </row>
    <row r="162" spans="1:6" x14ac:dyDescent="0.2">
      <c r="A162" s="16"/>
      <c r="B162" s="17"/>
      <c r="C162" s="18"/>
      <c r="D162" s="18"/>
      <c r="E162" s="18"/>
      <c r="F162" s="19"/>
    </row>
    <row r="163" spans="1:6" x14ac:dyDescent="0.2">
      <c r="A163" s="22" t="s">
        <v>164</v>
      </c>
      <c r="B163" s="23" t="s">
        <v>165</v>
      </c>
      <c r="C163" s="24" t="s">
        <v>30</v>
      </c>
      <c r="D163" s="32">
        <v>1</v>
      </c>
      <c r="E163" s="26"/>
      <c r="F163" s="27">
        <f>ROUND(E163*D163,2)</f>
        <v>0</v>
      </c>
    </row>
    <row r="164" spans="1:6" x14ac:dyDescent="0.2">
      <c r="A164" s="16"/>
      <c r="B164" s="17"/>
      <c r="C164" s="18"/>
      <c r="D164" s="18"/>
      <c r="E164" s="18"/>
      <c r="F164" s="19"/>
    </row>
    <row r="165" spans="1:6" x14ac:dyDescent="0.2">
      <c r="A165" s="66" t="s">
        <v>166</v>
      </c>
      <c r="B165" s="67" t="s">
        <v>167</v>
      </c>
      <c r="C165" s="24"/>
      <c r="D165" s="32">
        <v>0</v>
      </c>
      <c r="E165" s="26"/>
      <c r="F165" s="27">
        <f>ROUND(E165*D165,2)</f>
        <v>0</v>
      </c>
    </row>
    <row r="166" spans="1:6" x14ac:dyDescent="0.2">
      <c r="A166" s="16"/>
      <c r="B166" s="17"/>
      <c r="C166" s="18"/>
      <c r="D166" s="18"/>
      <c r="E166" s="18"/>
      <c r="F166" s="19"/>
    </row>
    <row r="167" spans="1:6" x14ac:dyDescent="0.2">
      <c r="A167" s="22" t="s">
        <v>168</v>
      </c>
      <c r="B167" s="23" t="s">
        <v>169</v>
      </c>
      <c r="C167" s="24" t="s">
        <v>10</v>
      </c>
      <c r="D167" s="32">
        <v>2</v>
      </c>
      <c r="E167" s="26"/>
      <c r="F167" s="27">
        <f>ROUND(E167*D167,2)</f>
        <v>0</v>
      </c>
    </row>
    <row r="168" spans="1:6" x14ac:dyDescent="0.2">
      <c r="A168" s="16"/>
      <c r="B168" s="17"/>
      <c r="C168" s="18"/>
      <c r="D168" s="18"/>
      <c r="E168" s="18"/>
      <c r="F168" s="19"/>
    </row>
    <row r="169" spans="1:6" x14ac:dyDescent="0.2">
      <c r="A169" s="22" t="s">
        <v>170</v>
      </c>
      <c r="B169" s="23" t="s">
        <v>171</v>
      </c>
      <c r="C169" s="24" t="s">
        <v>10</v>
      </c>
      <c r="D169" s="32">
        <v>1</v>
      </c>
      <c r="E169" s="26"/>
      <c r="F169" s="27">
        <f>ROUND(E169*D169,2)</f>
        <v>0</v>
      </c>
    </row>
    <row r="170" spans="1:6" x14ac:dyDescent="0.2">
      <c r="A170" s="16"/>
      <c r="B170" s="17"/>
      <c r="C170" s="18"/>
      <c r="D170" s="18"/>
      <c r="E170" s="18"/>
      <c r="F170" s="19"/>
    </row>
    <row r="171" spans="1:6" x14ac:dyDescent="0.2">
      <c r="A171" s="22" t="s">
        <v>172</v>
      </c>
      <c r="B171" s="23" t="s">
        <v>173</v>
      </c>
      <c r="C171" s="24" t="s">
        <v>10</v>
      </c>
      <c r="D171" s="32">
        <v>1</v>
      </c>
      <c r="E171" s="26"/>
      <c r="F171" s="27">
        <f>ROUND(E171*D171,2)</f>
        <v>0</v>
      </c>
    </row>
    <row r="172" spans="1:6" x14ac:dyDescent="0.2">
      <c r="A172" s="16"/>
      <c r="B172" s="17"/>
      <c r="C172" s="18"/>
      <c r="D172" s="18"/>
      <c r="E172" s="18"/>
      <c r="F172" s="19"/>
    </row>
    <row r="173" spans="1:6" x14ac:dyDescent="0.2">
      <c r="A173" s="22" t="s">
        <v>174</v>
      </c>
      <c r="B173" s="23" t="s">
        <v>175</v>
      </c>
      <c r="C173" s="24" t="s">
        <v>10</v>
      </c>
      <c r="D173" s="32">
        <v>1</v>
      </c>
      <c r="E173" s="26"/>
      <c r="F173" s="27">
        <f>ROUND(E173*D173,2)</f>
        <v>0</v>
      </c>
    </row>
    <row r="174" spans="1:6" x14ac:dyDescent="0.2">
      <c r="A174" s="16"/>
      <c r="B174" s="17"/>
      <c r="C174" s="18"/>
      <c r="D174" s="18"/>
      <c r="E174" s="18"/>
      <c r="F174" s="19"/>
    </row>
    <row r="175" spans="1:6" x14ac:dyDescent="0.2">
      <c r="A175" s="22" t="s">
        <v>176</v>
      </c>
      <c r="B175" s="23" t="s">
        <v>177</v>
      </c>
      <c r="C175" s="24" t="s">
        <v>10</v>
      </c>
      <c r="D175" s="32">
        <v>1</v>
      </c>
      <c r="E175" s="26"/>
      <c r="F175" s="27">
        <f>ROUND(E175*D175,2)</f>
        <v>0</v>
      </c>
    </row>
    <row r="176" spans="1:6" x14ac:dyDescent="0.2">
      <c r="A176" s="16"/>
      <c r="B176" s="17"/>
      <c r="C176" s="18"/>
      <c r="D176" s="18"/>
      <c r="E176" s="18"/>
      <c r="F176" s="19"/>
    </row>
    <row r="177" spans="1:6" x14ac:dyDescent="0.2">
      <c r="A177" s="22" t="s">
        <v>178</v>
      </c>
      <c r="B177" s="23" t="s">
        <v>179</v>
      </c>
      <c r="C177" s="24" t="s">
        <v>10</v>
      </c>
      <c r="D177" s="32">
        <v>4</v>
      </c>
      <c r="E177" s="26"/>
      <c r="F177" s="27">
        <f>ROUND(E177*D177,2)</f>
        <v>0</v>
      </c>
    </row>
    <row r="178" spans="1:6" x14ac:dyDescent="0.2">
      <c r="A178" s="16"/>
      <c r="B178" s="17"/>
      <c r="C178" s="18"/>
      <c r="D178" s="18"/>
      <c r="E178" s="18"/>
      <c r="F178" s="19"/>
    </row>
    <row r="179" spans="1:6" x14ac:dyDescent="0.2">
      <c r="A179" s="22" t="s">
        <v>180</v>
      </c>
      <c r="B179" s="23" t="s">
        <v>181</v>
      </c>
      <c r="C179" s="24" t="s">
        <v>10</v>
      </c>
      <c r="D179" s="32">
        <v>4</v>
      </c>
      <c r="E179" s="26"/>
      <c r="F179" s="27">
        <f>ROUND(E179*D179,2)</f>
        <v>0</v>
      </c>
    </row>
    <row r="180" spans="1:6" x14ac:dyDescent="0.2">
      <c r="A180" s="16"/>
      <c r="B180" s="17"/>
      <c r="C180" s="18"/>
      <c r="D180" s="18"/>
      <c r="E180" s="18"/>
      <c r="F180" s="19"/>
    </row>
    <row r="181" spans="1:6" x14ac:dyDescent="0.2">
      <c r="A181" s="22" t="s">
        <v>182</v>
      </c>
      <c r="B181" s="23" t="s">
        <v>183</v>
      </c>
      <c r="C181" s="24" t="s">
        <v>10</v>
      </c>
      <c r="D181" s="32">
        <v>1</v>
      </c>
      <c r="E181" s="26"/>
      <c r="F181" s="27">
        <f>ROUND(E181*D181,2)</f>
        <v>0</v>
      </c>
    </row>
    <row r="182" spans="1:6" x14ac:dyDescent="0.2">
      <c r="A182" s="16"/>
      <c r="B182" s="17"/>
      <c r="C182" s="18"/>
      <c r="D182" s="18"/>
      <c r="E182" s="18"/>
      <c r="F182" s="19"/>
    </row>
    <row r="183" spans="1:6" ht="15.75" x14ac:dyDescent="0.25">
      <c r="A183" s="73" t="s">
        <v>184</v>
      </c>
      <c r="B183" s="74" t="s">
        <v>185</v>
      </c>
      <c r="C183" s="18"/>
      <c r="D183" s="18"/>
      <c r="E183" s="18"/>
      <c r="F183" s="19"/>
    </row>
    <row r="184" spans="1:6" x14ac:dyDescent="0.2">
      <c r="A184" s="34"/>
      <c r="B184" s="35"/>
      <c r="C184" s="36"/>
      <c r="D184" s="36"/>
      <c r="E184" s="36"/>
      <c r="F184" s="37"/>
    </row>
    <row r="185" spans="1:6" x14ac:dyDescent="0.2">
      <c r="A185" s="66" t="s">
        <v>186</v>
      </c>
      <c r="B185" s="67" t="s">
        <v>187</v>
      </c>
      <c r="C185" s="24"/>
      <c r="D185" s="25">
        <v>0</v>
      </c>
      <c r="E185" s="26"/>
      <c r="F185" s="27">
        <f>ROUND(E185*D185,2)</f>
        <v>0</v>
      </c>
    </row>
    <row r="186" spans="1:6" x14ac:dyDescent="0.2">
      <c r="A186" s="68"/>
      <c r="B186" s="69"/>
      <c r="C186" s="18"/>
      <c r="D186" s="18"/>
      <c r="E186" s="18"/>
      <c r="F186" s="19"/>
    </row>
    <row r="187" spans="1:6" ht="25.5" x14ac:dyDescent="0.2">
      <c r="A187" s="22" t="s">
        <v>188</v>
      </c>
      <c r="B187" s="23" t="s">
        <v>189</v>
      </c>
      <c r="C187" s="24" t="s">
        <v>10</v>
      </c>
      <c r="D187" s="32">
        <v>2</v>
      </c>
      <c r="E187" s="26"/>
      <c r="F187" s="27">
        <f>ROUND(E187*D187,2)</f>
        <v>0</v>
      </c>
    </row>
    <row r="188" spans="1:6" x14ac:dyDescent="0.2">
      <c r="A188" s="16"/>
      <c r="B188" s="17"/>
      <c r="C188" s="18"/>
      <c r="D188" s="18"/>
      <c r="E188" s="18"/>
      <c r="F188" s="19"/>
    </row>
    <row r="189" spans="1:6" x14ac:dyDescent="0.2">
      <c r="A189" s="22" t="s">
        <v>190</v>
      </c>
      <c r="B189" s="23" t="s">
        <v>191</v>
      </c>
      <c r="C189" s="24" t="s">
        <v>10</v>
      </c>
      <c r="D189" s="32">
        <v>2</v>
      </c>
      <c r="E189" s="26"/>
      <c r="F189" s="27">
        <f>ROUND(E189*D189,2)</f>
        <v>0</v>
      </c>
    </row>
    <row r="190" spans="1:6" x14ac:dyDescent="0.2">
      <c r="A190" s="16"/>
      <c r="B190" s="17"/>
      <c r="C190" s="18"/>
      <c r="D190" s="18"/>
      <c r="E190" s="18"/>
      <c r="F190" s="19"/>
    </row>
    <row r="191" spans="1:6" x14ac:dyDescent="0.2">
      <c r="A191" s="22" t="s">
        <v>192</v>
      </c>
      <c r="B191" s="23" t="s">
        <v>193</v>
      </c>
      <c r="C191" s="24" t="s">
        <v>10</v>
      </c>
      <c r="D191" s="32">
        <v>1</v>
      </c>
      <c r="E191" s="26"/>
      <c r="F191" s="27">
        <f>ROUND(E191*D191,2)</f>
        <v>0</v>
      </c>
    </row>
    <row r="192" spans="1:6" x14ac:dyDescent="0.2">
      <c r="A192" s="16"/>
      <c r="B192" s="17"/>
      <c r="C192" s="18"/>
      <c r="D192" s="18"/>
      <c r="E192" s="18"/>
      <c r="F192" s="19"/>
    </row>
    <row r="193" spans="1:6" x14ac:dyDescent="0.2">
      <c r="A193" s="22" t="s">
        <v>194</v>
      </c>
      <c r="B193" s="23" t="s">
        <v>195</v>
      </c>
      <c r="C193" s="24" t="s">
        <v>10</v>
      </c>
      <c r="D193" s="32">
        <v>1</v>
      </c>
      <c r="E193" s="26"/>
      <c r="F193" s="27">
        <f>ROUND(E193*D193,2)</f>
        <v>0</v>
      </c>
    </row>
    <row r="194" spans="1:6" x14ac:dyDescent="0.2">
      <c r="A194" s="16"/>
      <c r="B194" s="17"/>
      <c r="C194" s="18"/>
      <c r="D194" s="18"/>
      <c r="E194" s="18"/>
      <c r="F194" s="19"/>
    </row>
    <row r="195" spans="1:6" x14ac:dyDescent="0.2">
      <c r="A195" s="22" t="s">
        <v>196</v>
      </c>
      <c r="B195" s="23" t="s">
        <v>197</v>
      </c>
      <c r="C195" s="24" t="s">
        <v>10</v>
      </c>
      <c r="D195" s="32">
        <v>1</v>
      </c>
      <c r="E195" s="26"/>
      <c r="F195" s="27">
        <f>ROUND(E195*D195,2)</f>
        <v>0</v>
      </c>
    </row>
    <row r="196" spans="1:6" x14ac:dyDescent="0.2">
      <c r="A196" s="16"/>
      <c r="B196" s="17"/>
      <c r="C196" s="18"/>
      <c r="D196" s="18"/>
      <c r="E196" s="18"/>
      <c r="F196" s="19"/>
    </row>
    <row r="197" spans="1:6" x14ac:dyDescent="0.2">
      <c r="A197" s="22" t="s">
        <v>198</v>
      </c>
      <c r="B197" s="23" t="s">
        <v>199</v>
      </c>
      <c r="C197" s="24" t="s">
        <v>10</v>
      </c>
      <c r="D197" s="32">
        <v>1</v>
      </c>
      <c r="E197" s="26"/>
      <c r="F197" s="27">
        <f>ROUND(E197*D197,2)</f>
        <v>0</v>
      </c>
    </row>
    <row r="198" spans="1:6" x14ac:dyDescent="0.2">
      <c r="A198" s="16"/>
      <c r="B198" s="17"/>
      <c r="C198" s="18"/>
      <c r="D198" s="18"/>
      <c r="E198" s="18"/>
      <c r="F198" s="19"/>
    </row>
    <row r="199" spans="1:6" x14ac:dyDescent="0.2">
      <c r="A199" s="66" t="s">
        <v>200</v>
      </c>
      <c r="B199" s="67" t="s">
        <v>201</v>
      </c>
      <c r="C199" s="24"/>
      <c r="D199" s="25">
        <v>0</v>
      </c>
      <c r="E199" s="26"/>
      <c r="F199" s="27">
        <f>ROUND(E199*D199,2)</f>
        <v>0</v>
      </c>
    </row>
    <row r="200" spans="1:6" x14ac:dyDescent="0.2">
      <c r="A200" s="16"/>
      <c r="B200" s="17"/>
      <c r="C200" s="18"/>
      <c r="D200" s="18"/>
      <c r="E200" s="18"/>
      <c r="F200" s="19"/>
    </row>
    <row r="201" spans="1:6" x14ac:dyDescent="0.2">
      <c r="A201" s="22" t="s">
        <v>202</v>
      </c>
      <c r="B201" s="23" t="s">
        <v>203</v>
      </c>
      <c r="C201" s="24" t="s">
        <v>64</v>
      </c>
      <c r="D201" s="33">
        <v>10</v>
      </c>
      <c r="E201" s="26"/>
      <c r="F201" s="27">
        <f>ROUND(E201*D201,2)</f>
        <v>0</v>
      </c>
    </row>
    <row r="202" spans="1:6" x14ac:dyDescent="0.2">
      <c r="A202" s="16"/>
      <c r="B202" s="17"/>
      <c r="C202" s="18"/>
      <c r="D202" s="18"/>
      <c r="E202" s="18"/>
      <c r="F202" s="19"/>
    </row>
    <row r="203" spans="1:6" x14ac:dyDescent="0.2">
      <c r="A203" s="22" t="s">
        <v>204</v>
      </c>
      <c r="B203" s="23" t="s">
        <v>205</v>
      </c>
      <c r="C203" s="24" t="s">
        <v>64</v>
      </c>
      <c r="D203" s="33">
        <v>10</v>
      </c>
      <c r="E203" s="26"/>
      <c r="F203" s="27">
        <f>ROUND(E203*D203,2)</f>
        <v>0</v>
      </c>
    </row>
    <row r="204" spans="1:6" x14ac:dyDescent="0.2">
      <c r="A204" s="16"/>
      <c r="B204" s="17"/>
      <c r="C204" s="18"/>
      <c r="D204" s="18"/>
      <c r="E204" s="18"/>
      <c r="F204" s="19"/>
    </row>
    <row r="205" spans="1:6" x14ac:dyDescent="0.2">
      <c r="A205" s="22" t="s">
        <v>206</v>
      </c>
      <c r="B205" s="23" t="s">
        <v>207</v>
      </c>
      <c r="C205" s="24" t="s">
        <v>10</v>
      </c>
      <c r="D205" s="32">
        <v>1</v>
      </c>
      <c r="E205" s="26"/>
      <c r="F205" s="27">
        <f>ROUND(E205*D205,2)</f>
        <v>0</v>
      </c>
    </row>
    <row r="206" spans="1:6" x14ac:dyDescent="0.2">
      <c r="A206" s="16"/>
      <c r="B206" s="17"/>
      <c r="C206" s="18"/>
      <c r="D206" s="18"/>
      <c r="E206" s="18"/>
      <c r="F206" s="19"/>
    </row>
    <row r="207" spans="1:6" x14ac:dyDescent="0.2">
      <c r="A207" s="22" t="s">
        <v>208</v>
      </c>
      <c r="B207" s="23" t="s">
        <v>209</v>
      </c>
      <c r="C207" s="24" t="s">
        <v>10</v>
      </c>
      <c r="D207" s="32">
        <v>3</v>
      </c>
      <c r="E207" s="26"/>
      <c r="F207" s="27">
        <f>ROUND(E207*D207,2)</f>
        <v>0</v>
      </c>
    </row>
    <row r="208" spans="1:6" x14ac:dyDescent="0.2">
      <c r="A208" s="16"/>
      <c r="B208" s="17"/>
      <c r="C208" s="18"/>
      <c r="D208" s="18"/>
      <c r="E208" s="18"/>
      <c r="F208" s="19"/>
    </row>
    <row r="209" spans="1:6" x14ac:dyDescent="0.2">
      <c r="A209" s="22" t="s">
        <v>210</v>
      </c>
      <c r="B209" s="23" t="s">
        <v>211</v>
      </c>
      <c r="C209" s="24" t="s">
        <v>10</v>
      </c>
      <c r="D209" s="32">
        <v>1</v>
      </c>
      <c r="E209" s="26"/>
      <c r="F209" s="27">
        <f>ROUND(E209*D209,2)</f>
        <v>0</v>
      </c>
    </row>
    <row r="210" spans="1:6" x14ac:dyDescent="0.2">
      <c r="A210" s="16"/>
      <c r="B210" s="17"/>
      <c r="C210" s="18"/>
      <c r="D210" s="18"/>
      <c r="E210" s="18"/>
      <c r="F210" s="19"/>
    </row>
    <row r="211" spans="1:6" x14ac:dyDescent="0.2">
      <c r="A211" s="22" t="s">
        <v>212</v>
      </c>
      <c r="B211" s="23" t="s">
        <v>213</v>
      </c>
      <c r="C211" s="24" t="s">
        <v>30</v>
      </c>
      <c r="D211" s="32">
        <v>1</v>
      </c>
      <c r="E211" s="26"/>
      <c r="F211" s="27">
        <f>ROUND(E211*D211,2)</f>
        <v>0</v>
      </c>
    </row>
    <row r="212" spans="1:6" x14ac:dyDescent="0.2">
      <c r="A212" s="16"/>
      <c r="B212" s="17"/>
      <c r="C212" s="18"/>
      <c r="D212" s="18"/>
      <c r="E212" s="18"/>
      <c r="F212" s="19"/>
    </row>
    <row r="213" spans="1:6" x14ac:dyDescent="0.2">
      <c r="A213" s="22" t="s">
        <v>214</v>
      </c>
      <c r="B213" s="23" t="s">
        <v>215</v>
      </c>
      <c r="C213" s="24" t="s">
        <v>30</v>
      </c>
      <c r="D213" s="32">
        <v>1</v>
      </c>
      <c r="E213" s="26"/>
      <c r="F213" s="27">
        <f>ROUND(E213*D213,2)</f>
        <v>0</v>
      </c>
    </row>
    <row r="214" spans="1:6" x14ac:dyDescent="0.2">
      <c r="A214" s="16"/>
      <c r="B214" s="17"/>
      <c r="C214" s="18"/>
      <c r="D214" s="18"/>
      <c r="E214" s="18"/>
      <c r="F214" s="19"/>
    </row>
    <row r="215" spans="1:6" x14ac:dyDescent="0.2">
      <c r="A215" s="22" t="s">
        <v>216</v>
      </c>
      <c r="B215" s="23" t="s">
        <v>217</v>
      </c>
      <c r="C215" s="24" t="s">
        <v>10</v>
      </c>
      <c r="D215" s="32">
        <v>20</v>
      </c>
      <c r="E215" s="26"/>
      <c r="F215" s="27">
        <f>ROUND(E215*D215,2)</f>
        <v>0</v>
      </c>
    </row>
    <row r="216" spans="1:6" x14ac:dyDescent="0.2">
      <c r="A216" s="16"/>
      <c r="B216" s="17"/>
      <c r="C216" s="18"/>
      <c r="D216" s="18"/>
      <c r="E216" s="18"/>
      <c r="F216" s="19"/>
    </row>
    <row r="217" spans="1:6" x14ac:dyDescent="0.2">
      <c r="A217" s="22" t="s">
        <v>218</v>
      </c>
      <c r="B217" s="23" t="s">
        <v>219</v>
      </c>
      <c r="C217" s="24" t="s">
        <v>30</v>
      </c>
      <c r="D217" s="32">
        <v>1</v>
      </c>
      <c r="E217" s="26"/>
      <c r="F217" s="27">
        <f>ROUND(E217*D217,2)</f>
        <v>0</v>
      </c>
    </row>
    <row r="218" spans="1:6" x14ac:dyDescent="0.2">
      <c r="A218" s="16"/>
      <c r="B218" s="17"/>
      <c r="C218" s="18"/>
      <c r="D218" s="18"/>
      <c r="E218" s="18"/>
      <c r="F218" s="19"/>
    </row>
    <row r="219" spans="1:6" x14ac:dyDescent="0.2">
      <c r="A219" s="22" t="s">
        <v>220</v>
      </c>
      <c r="B219" s="23" t="s">
        <v>221</v>
      </c>
      <c r="C219" s="24" t="s">
        <v>30</v>
      </c>
      <c r="D219" s="32">
        <v>1</v>
      </c>
      <c r="E219" s="26"/>
      <c r="F219" s="27">
        <f>ROUND(E219*D219,2)</f>
        <v>0</v>
      </c>
    </row>
    <row r="220" spans="1:6" x14ac:dyDescent="0.2">
      <c r="A220" s="22"/>
      <c r="B220" s="23"/>
      <c r="C220" s="24"/>
      <c r="D220" s="32"/>
      <c r="E220" s="26"/>
      <c r="F220" s="27"/>
    </row>
    <row r="221" spans="1:6" x14ac:dyDescent="0.2">
      <c r="A221" s="16"/>
      <c r="B221" s="17"/>
      <c r="C221" s="18"/>
      <c r="D221" s="18"/>
      <c r="E221" s="18"/>
      <c r="F221" s="19"/>
    </row>
    <row r="222" spans="1:6" x14ac:dyDescent="0.2">
      <c r="A222" s="66" t="s">
        <v>222</v>
      </c>
      <c r="B222" s="67" t="s">
        <v>223</v>
      </c>
      <c r="C222" s="24"/>
      <c r="D222" s="25">
        <v>0</v>
      </c>
      <c r="E222" s="26"/>
      <c r="F222" s="27">
        <f>ROUND(E222*D222,2)</f>
        <v>0</v>
      </c>
    </row>
    <row r="223" spans="1:6" x14ac:dyDescent="0.2">
      <c r="A223" s="16"/>
      <c r="B223" s="17"/>
      <c r="C223" s="18"/>
      <c r="D223" s="18"/>
      <c r="E223" s="18"/>
      <c r="F223" s="19"/>
    </row>
    <row r="224" spans="1:6" x14ac:dyDescent="0.2">
      <c r="A224" s="22" t="s">
        <v>224</v>
      </c>
      <c r="B224" s="23" t="s">
        <v>225</v>
      </c>
      <c r="C224" s="24" t="s">
        <v>10</v>
      </c>
      <c r="D224" s="32">
        <v>2</v>
      </c>
      <c r="E224" s="26"/>
      <c r="F224" s="27">
        <f>ROUND(E224*D224,2)</f>
        <v>0</v>
      </c>
    </row>
    <row r="225" spans="1:6" x14ac:dyDescent="0.2">
      <c r="A225" s="16"/>
      <c r="B225" s="17"/>
      <c r="C225" s="18"/>
      <c r="D225" s="18"/>
      <c r="E225" s="18"/>
      <c r="F225" s="19"/>
    </row>
    <row r="226" spans="1:6" x14ac:dyDescent="0.2">
      <c r="A226" s="22" t="s">
        <v>226</v>
      </c>
      <c r="B226" s="23" t="s">
        <v>227</v>
      </c>
      <c r="C226" s="24" t="s">
        <v>64</v>
      </c>
      <c r="D226" s="33">
        <v>2</v>
      </c>
      <c r="E226" s="26"/>
      <c r="F226" s="27">
        <f>ROUND(E226*D226,2)</f>
        <v>0</v>
      </c>
    </row>
    <row r="227" spans="1:6" x14ac:dyDescent="0.2">
      <c r="A227" s="16"/>
      <c r="B227" s="17"/>
      <c r="C227" s="18"/>
      <c r="D227" s="18"/>
      <c r="E227" s="18"/>
      <c r="F227" s="19"/>
    </row>
    <row r="228" spans="1:6" x14ac:dyDescent="0.2">
      <c r="A228" s="22" t="s">
        <v>228</v>
      </c>
      <c r="B228" s="23" t="s">
        <v>123</v>
      </c>
      <c r="C228" s="24" t="s">
        <v>64</v>
      </c>
      <c r="D228" s="33">
        <v>18</v>
      </c>
      <c r="E228" s="26"/>
      <c r="F228" s="27">
        <f>ROUND(E228*D228,2)</f>
        <v>0</v>
      </c>
    </row>
    <row r="229" spans="1:6" x14ac:dyDescent="0.2">
      <c r="A229" s="16"/>
      <c r="B229" s="17"/>
      <c r="C229" s="18"/>
      <c r="D229" s="18"/>
      <c r="E229" s="18"/>
      <c r="F229" s="19"/>
    </row>
    <row r="230" spans="1:6" x14ac:dyDescent="0.2">
      <c r="A230" s="22" t="s">
        <v>229</v>
      </c>
      <c r="B230" s="23" t="s">
        <v>230</v>
      </c>
      <c r="C230" s="24" t="s">
        <v>64</v>
      </c>
      <c r="D230" s="33">
        <v>56</v>
      </c>
      <c r="E230" s="26"/>
      <c r="F230" s="27">
        <f>ROUND(E230*D230,2)</f>
        <v>0</v>
      </c>
    </row>
    <row r="231" spans="1:6" x14ac:dyDescent="0.2">
      <c r="A231" s="16"/>
      <c r="B231" s="17"/>
      <c r="C231" s="18"/>
      <c r="D231" s="18"/>
      <c r="E231" s="18"/>
      <c r="F231" s="19"/>
    </row>
    <row r="232" spans="1:6" x14ac:dyDescent="0.2">
      <c r="A232" s="22" t="s">
        <v>231</v>
      </c>
      <c r="B232" s="23" t="s">
        <v>232</v>
      </c>
      <c r="C232" s="24" t="s">
        <v>64</v>
      </c>
      <c r="D232" s="33">
        <v>18</v>
      </c>
      <c r="E232" s="26"/>
      <c r="F232" s="27">
        <f>ROUND(E232*D232,2)</f>
        <v>0</v>
      </c>
    </row>
    <row r="233" spans="1:6" x14ac:dyDescent="0.2">
      <c r="A233" s="16"/>
      <c r="B233" s="17"/>
      <c r="C233" s="18"/>
      <c r="D233" s="18"/>
      <c r="E233" s="18"/>
      <c r="F233" s="19"/>
    </row>
    <row r="234" spans="1:6" x14ac:dyDescent="0.2">
      <c r="A234" s="22" t="s">
        <v>233</v>
      </c>
      <c r="B234" s="23" t="s">
        <v>234</v>
      </c>
      <c r="C234" s="24" t="s">
        <v>64</v>
      </c>
      <c r="D234" s="33">
        <v>74</v>
      </c>
      <c r="E234" s="26"/>
      <c r="F234" s="27">
        <f>ROUND(E234*D234,2)</f>
        <v>0</v>
      </c>
    </row>
    <row r="235" spans="1:6" x14ac:dyDescent="0.2">
      <c r="A235" s="16"/>
      <c r="B235" s="17"/>
      <c r="C235" s="18"/>
      <c r="D235" s="18"/>
      <c r="E235" s="18"/>
      <c r="F235" s="19"/>
    </row>
    <row r="236" spans="1:6" x14ac:dyDescent="0.2">
      <c r="A236" s="22" t="s">
        <v>235</v>
      </c>
      <c r="B236" s="23" t="s">
        <v>236</v>
      </c>
      <c r="C236" s="24" t="s">
        <v>64</v>
      </c>
      <c r="D236" s="33">
        <v>18</v>
      </c>
      <c r="E236" s="26"/>
      <c r="F236" s="27">
        <f>ROUND(E236*D236,2)</f>
        <v>0</v>
      </c>
    </row>
    <row r="237" spans="1:6" x14ac:dyDescent="0.2">
      <c r="A237" s="16"/>
      <c r="B237" s="17"/>
      <c r="C237" s="18"/>
      <c r="D237" s="18"/>
      <c r="E237" s="18"/>
      <c r="F237" s="19"/>
    </row>
    <row r="238" spans="1:6" x14ac:dyDescent="0.2">
      <c r="A238" s="66" t="s">
        <v>237</v>
      </c>
      <c r="B238" s="67" t="s">
        <v>238</v>
      </c>
      <c r="C238" s="24"/>
      <c r="D238" s="25">
        <v>0</v>
      </c>
      <c r="E238" s="26"/>
      <c r="F238" s="27">
        <f>ROUND(E238*D238,2)</f>
        <v>0</v>
      </c>
    </row>
    <row r="239" spans="1:6" x14ac:dyDescent="0.2">
      <c r="A239" s="16"/>
      <c r="B239" s="17"/>
      <c r="C239" s="18"/>
      <c r="D239" s="18"/>
      <c r="E239" s="18"/>
      <c r="F239" s="19"/>
    </row>
    <row r="240" spans="1:6" x14ac:dyDescent="0.2">
      <c r="A240" s="22" t="s">
        <v>239</v>
      </c>
      <c r="B240" s="23" t="s">
        <v>240</v>
      </c>
      <c r="C240" s="24" t="s">
        <v>10</v>
      </c>
      <c r="D240" s="32">
        <v>2</v>
      </c>
      <c r="E240" s="26"/>
      <c r="F240" s="27">
        <f>ROUND(E240*D240,2)</f>
        <v>0</v>
      </c>
    </row>
    <row r="241" spans="1:6" x14ac:dyDescent="0.2">
      <c r="A241" s="34"/>
      <c r="B241" s="35"/>
      <c r="C241" s="36"/>
      <c r="D241" s="36"/>
      <c r="E241" s="36"/>
      <c r="F241" s="37"/>
    </row>
    <row r="242" spans="1:6" x14ac:dyDescent="0.2">
      <c r="A242" s="22" t="s">
        <v>241</v>
      </c>
      <c r="B242" s="23" t="s">
        <v>242</v>
      </c>
      <c r="C242" s="24" t="s">
        <v>10</v>
      </c>
      <c r="D242" s="32">
        <v>1</v>
      </c>
      <c r="E242" s="26"/>
      <c r="F242" s="27">
        <f>ROUND(E242*D242,2)</f>
        <v>0</v>
      </c>
    </row>
    <row r="243" spans="1:6" x14ac:dyDescent="0.2">
      <c r="A243" s="16"/>
      <c r="B243" s="17"/>
      <c r="C243" s="18"/>
      <c r="D243" s="18"/>
      <c r="E243" s="18"/>
      <c r="F243" s="19"/>
    </row>
    <row r="244" spans="1:6" x14ac:dyDescent="0.2">
      <c r="A244" s="22" t="s">
        <v>243</v>
      </c>
      <c r="B244" s="23" t="s">
        <v>244</v>
      </c>
      <c r="C244" s="24" t="s">
        <v>10</v>
      </c>
      <c r="D244" s="32">
        <v>2</v>
      </c>
      <c r="E244" s="26"/>
      <c r="F244" s="27">
        <f>ROUND(E244*D244,2)</f>
        <v>0</v>
      </c>
    </row>
    <row r="245" spans="1:6" x14ac:dyDescent="0.2">
      <c r="A245" s="16"/>
      <c r="B245" s="17"/>
      <c r="C245" s="18"/>
      <c r="D245" s="18"/>
      <c r="E245" s="18"/>
      <c r="F245" s="19"/>
    </row>
    <row r="246" spans="1:6" x14ac:dyDescent="0.2">
      <c r="A246" s="22" t="s">
        <v>245</v>
      </c>
      <c r="B246" s="23" t="s">
        <v>246</v>
      </c>
      <c r="C246" s="24" t="s">
        <v>10</v>
      </c>
      <c r="D246" s="32">
        <v>1</v>
      </c>
      <c r="E246" s="26"/>
      <c r="F246" s="27">
        <f>ROUND(E246*D246,2)</f>
        <v>0</v>
      </c>
    </row>
    <row r="247" spans="1:6" x14ac:dyDescent="0.2">
      <c r="A247" s="16"/>
      <c r="B247" s="17"/>
      <c r="C247" s="18"/>
      <c r="D247" s="18"/>
      <c r="E247" s="18"/>
      <c r="F247" s="19"/>
    </row>
    <row r="248" spans="1:6" x14ac:dyDescent="0.2">
      <c r="A248" s="66" t="s">
        <v>247</v>
      </c>
      <c r="B248" s="67" t="s">
        <v>248</v>
      </c>
      <c r="C248" s="24"/>
      <c r="D248" s="32">
        <v>0</v>
      </c>
      <c r="E248" s="26"/>
      <c r="F248" s="27">
        <f>ROUND(E248*D248,2)</f>
        <v>0</v>
      </c>
    </row>
    <row r="249" spans="1:6" x14ac:dyDescent="0.2">
      <c r="A249" s="16"/>
      <c r="B249" s="17"/>
      <c r="C249" s="18"/>
      <c r="D249" s="18"/>
      <c r="E249" s="18"/>
      <c r="F249" s="19"/>
    </row>
    <row r="250" spans="1:6" x14ac:dyDescent="0.2">
      <c r="A250" s="22" t="s">
        <v>249</v>
      </c>
      <c r="B250" s="23" t="s">
        <v>250</v>
      </c>
      <c r="C250" s="24" t="s">
        <v>10</v>
      </c>
      <c r="D250" s="32">
        <v>1</v>
      </c>
      <c r="E250" s="26"/>
      <c r="F250" s="27">
        <f>ROUND(E250*D250,2)</f>
        <v>0</v>
      </c>
    </row>
    <row r="251" spans="1:6" x14ac:dyDescent="0.2">
      <c r="A251" s="16"/>
      <c r="B251" s="17"/>
      <c r="C251" s="18"/>
      <c r="D251" s="18"/>
      <c r="E251" s="18"/>
      <c r="F251" s="19"/>
    </row>
    <row r="252" spans="1:6" x14ac:dyDescent="0.2">
      <c r="A252" s="22" t="s">
        <v>251</v>
      </c>
      <c r="B252" s="23" t="s">
        <v>250</v>
      </c>
      <c r="C252" s="24" t="s">
        <v>10</v>
      </c>
      <c r="D252" s="32">
        <v>1</v>
      </c>
      <c r="E252" s="26"/>
      <c r="F252" s="27">
        <f>ROUND(E252*D252,2)</f>
        <v>0</v>
      </c>
    </row>
    <row r="253" spans="1:6" x14ac:dyDescent="0.2">
      <c r="A253" s="16"/>
      <c r="B253" s="17"/>
      <c r="C253" s="18"/>
      <c r="D253" s="18"/>
      <c r="E253" s="18"/>
      <c r="F253" s="19"/>
    </row>
    <row r="254" spans="1:6" x14ac:dyDescent="0.2">
      <c r="A254" s="22" t="s">
        <v>252</v>
      </c>
      <c r="B254" s="23" t="s">
        <v>253</v>
      </c>
      <c r="C254" s="24" t="s">
        <v>10</v>
      </c>
      <c r="D254" s="32">
        <v>1</v>
      </c>
      <c r="E254" s="26"/>
      <c r="F254" s="27">
        <f>ROUND(E254*D254,2)</f>
        <v>0</v>
      </c>
    </row>
    <row r="255" spans="1:6" x14ac:dyDescent="0.2">
      <c r="A255" s="16"/>
      <c r="B255" s="17"/>
      <c r="C255" s="18"/>
      <c r="D255" s="18"/>
      <c r="E255" s="18"/>
      <c r="F255" s="19"/>
    </row>
    <row r="256" spans="1:6" x14ac:dyDescent="0.2">
      <c r="A256" s="22" t="s">
        <v>254</v>
      </c>
      <c r="B256" s="23" t="s">
        <v>255</v>
      </c>
      <c r="C256" s="24" t="s">
        <v>10</v>
      </c>
      <c r="D256" s="32">
        <v>1</v>
      </c>
      <c r="E256" s="26"/>
      <c r="F256" s="27">
        <f>ROUND(E256*D256,2)</f>
        <v>0</v>
      </c>
    </row>
    <row r="257" spans="1:6" x14ac:dyDescent="0.2">
      <c r="A257" s="16"/>
      <c r="B257" s="17"/>
      <c r="C257" s="18"/>
      <c r="D257" s="18"/>
      <c r="E257" s="18"/>
      <c r="F257" s="19"/>
    </row>
    <row r="258" spans="1:6" x14ac:dyDescent="0.2">
      <c r="A258" s="22" t="s">
        <v>256</v>
      </c>
      <c r="B258" s="23" t="s">
        <v>257</v>
      </c>
      <c r="C258" s="24" t="s">
        <v>10</v>
      </c>
      <c r="D258" s="32">
        <v>1</v>
      </c>
      <c r="E258" s="26"/>
      <c r="F258" s="27">
        <f>ROUND(E258*D258,2)</f>
        <v>0</v>
      </c>
    </row>
    <row r="259" spans="1:6" x14ac:dyDescent="0.2">
      <c r="A259" s="16"/>
      <c r="B259" s="17"/>
      <c r="C259" s="18"/>
      <c r="D259" s="18"/>
      <c r="E259" s="18"/>
      <c r="F259" s="19"/>
    </row>
    <row r="260" spans="1:6" x14ac:dyDescent="0.2">
      <c r="A260" s="66" t="s">
        <v>258</v>
      </c>
      <c r="B260" s="67" t="s">
        <v>259</v>
      </c>
      <c r="C260" s="24"/>
      <c r="D260" s="25">
        <v>0</v>
      </c>
      <c r="E260" s="26"/>
      <c r="F260" s="27">
        <f>ROUND(E260*D260,2)</f>
        <v>0</v>
      </c>
    </row>
    <row r="261" spans="1:6" x14ac:dyDescent="0.2">
      <c r="A261" s="16"/>
      <c r="B261" s="17"/>
      <c r="C261" s="18"/>
      <c r="D261" s="18"/>
      <c r="E261" s="18"/>
      <c r="F261" s="19"/>
    </row>
    <row r="262" spans="1:6" x14ac:dyDescent="0.2">
      <c r="A262" s="22" t="s">
        <v>260</v>
      </c>
      <c r="B262" s="23" t="s">
        <v>261</v>
      </c>
      <c r="C262" s="24" t="s">
        <v>10</v>
      </c>
      <c r="D262" s="32">
        <v>3</v>
      </c>
      <c r="E262" s="26"/>
      <c r="F262" s="27">
        <f>ROUND(E262*D262,2)</f>
        <v>0</v>
      </c>
    </row>
    <row r="263" spans="1:6" x14ac:dyDescent="0.2">
      <c r="A263" s="16"/>
      <c r="B263" s="17"/>
      <c r="C263" s="18"/>
      <c r="D263" s="18"/>
      <c r="E263" s="18"/>
      <c r="F263" s="19"/>
    </row>
    <row r="264" spans="1:6" x14ac:dyDescent="0.2">
      <c r="A264" s="22" t="s">
        <v>262</v>
      </c>
      <c r="B264" s="23" t="s">
        <v>263</v>
      </c>
      <c r="C264" s="24" t="s">
        <v>264</v>
      </c>
      <c r="D264" s="32">
        <v>5</v>
      </c>
      <c r="E264" s="26"/>
      <c r="F264" s="27">
        <f>ROUND(E264*D264,2)</f>
        <v>0</v>
      </c>
    </row>
    <row r="265" spans="1:6" x14ac:dyDescent="0.2">
      <c r="A265" s="16"/>
      <c r="B265" s="17"/>
      <c r="C265" s="18"/>
      <c r="D265" s="18"/>
      <c r="E265" s="18"/>
      <c r="F265" s="19"/>
    </row>
    <row r="266" spans="1:6" x14ac:dyDescent="0.2">
      <c r="A266" s="22" t="s">
        <v>265</v>
      </c>
      <c r="B266" s="23" t="s">
        <v>266</v>
      </c>
      <c r="C266" s="24" t="s">
        <v>10</v>
      </c>
      <c r="D266" s="32">
        <v>17</v>
      </c>
      <c r="E266" s="26"/>
      <c r="F266" s="27">
        <f>ROUND(E266*D266,2)</f>
        <v>0</v>
      </c>
    </row>
    <row r="267" spans="1:6" x14ac:dyDescent="0.2">
      <c r="A267" s="16"/>
      <c r="B267" s="17"/>
      <c r="C267" s="18"/>
      <c r="D267" s="18"/>
      <c r="E267" s="18"/>
      <c r="F267" s="19"/>
    </row>
    <row r="268" spans="1:6" x14ac:dyDescent="0.2">
      <c r="A268" s="22" t="s">
        <v>267</v>
      </c>
      <c r="B268" s="23" t="s">
        <v>268</v>
      </c>
      <c r="C268" s="24" t="s">
        <v>10</v>
      </c>
      <c r="D268" s="32">
        <v>5</v>
      </c>
      <c r="E268" s="26"/>
      <c r="F268" s="27">
        <f>ROUND(E268*D268,2)</f>
        <v>0</v>
      </c>
    </row>
    <row r="269" spans="1:6" x14ac:dyDescent="0.2">
      <c r="A269" s="16"/>
      <c r="B269" s="17"/>
      <c r="C269" s="18"/>
      <c r="D269" s="18"/>
      <c r="E269" s="18"/>
      <c r="F269" s="19"/>
    </row>
    <row r="270" spans="1:6" x14ac:dyDescent="0.2">
      <c r="A270" s="66" t="s">
        <v>269</v>
      </c>
      <c r="B270" s="67" t="s">
        <v>270</v>
      </c>
      <c r="C270" s="24"/>
      <c r="D270" s="25">
        <v>0</v>
      </c>
      <c r="E270" s="26"/>
      <c r="F270" s="27">
        <f>ROUND(E270*D270,2)</f>
        <v>0</v>
      </c>
    </row>
    <row r="271" spans="1:6" x14ac:dyDescent="0.2">
      <c r="A271" s="16"/>
      <c r="B271" s="17"/>
      <c r="C271" s="18"/>
      <c r="D271" s="18"/>
      <c r="E271" s="18"/>
      <c r="F271" s="19"/>
    </row>
    <row r="272" spans="1:6" x14ac:dyDescent="0.2">
      <c r="A272" s="22" t="s">
        <v>271</v>
      </c>
      <c r="B272" s="23" t="s">
        <v>272</v>
      </c>
      <c r="C272" s="24" t="s">
        <v>10</v>
      </c>
      <c r="D272" s="32">
        <v>1</v>
      </c>
      <c r="E272" s="26"/>
      <c r="F272" s="27">
        <f>ROUND(E272*D272,2)</f>
        <v>0</v>
      </c>
    </row>
    <row r="273" spans="1:6" x14ac:dyDescent="0.2">
      <c r="A273" s="16"/>
      <c r="B273" s="17"/>
      <c r="C273" s="18"/>
      <c r="D273" s="18"/>
      <c r="E273" s="18"/>
      <c r="F273" s="19"/>
    </row>
    <row r="274" spans="1:6" x14ac:dyDescent="0.2">
      <c r="A274" s="22" t="s">
        <v>273</v>
      </c>
      <c r="B274" s="23" t="s">
        <v>274</v>
      </c>
      <c r="C274" s="24" t="s">
        <v>10</v>
      </c>
      <c r="D274" s="32">
        <v>3</v>
      </c>
      <c r="E274" s="26"/>
      <c r="F274" s="27">
        <f>ROUND(E274*D274,2)</f>
        <v>0</v>
      </c>
    </row>
    <row r="275" spans="1:6" x14ac:dyDescent="0.2">
      <c r="A275" s="16"/>
      <c r="B275" s="17"/>
      <c r="C275" s="18"/>
      <c r="D275" s="18"/>
      <c r="E275" s="18"/>
      <c r="F275" s="19"/>
    </row>
    <row r="276" spans="1:6" x14ac:dyDescent="0.2">
      <c r="A276" s="22" t="s">
        <v>275</v>
      </c>
      <c r="B276" s="23" t="s">
        <v>276</v>
      </c>
      <c r="C276" s="24" t="s">
        <v>10</v>
      </c>
      <c r="D276" s="32">
        <v>1</v>
      </c>
      <c r="E276" s="26"/>
      <c r="F276" s="27">
        <f>ROUND(E276*D276,2)</f>
        <v>0</v>
      </c>
    </row>
    <row r="277" spans="1:6" x14ac:dyDescent="0.2">
      <c r="A277" s="16"/>
      <c r="B277" s="17"/>
      <c r="C277" s="18"/>
      <c r="D277" s="18"/>
      <c r="E277" s="18"/>
      <c r="F277" s="19"/>
    </row>
    <row r="278" spans="1:6" x14ac:dyDescent="0.2">
      <c r="A278" s="66" t="s">
        <v>277</v>
      </c>
      <c r="B278" s="67" t="s">
        <v>278</v>
      </c>
      <c r="C278" s="24"/>
      <c r="D278" s="25">
        <v>0</v>
      </c>
      <c r="E278" s="26"/>
      <c r="F278" s="27">
        <f>ROUND(E278*D278,2)</f>
        <v>0</v>
      </c>
    </row>
    <row r="279" spans="1:6" x14ac:dyDescent="0.2">
      <c r="A279" s="16"/>
      <c r="B279" s="17"/>
      <c r="C279" s="18"/>
      <c r="D279" s="18"/>
      <c r="E279" s="18"/>
      <c r="F279" s="19"/>
    </row>
    <row r="280" spans="1:6" x14ac:dyDescent="0.2">
      <c r="A280" s="22" t="s">
        <v>279</v>
      </c>
      <c r="B280" s="23" t="s">
        <v>272</v>
      </c>
      <c r="C280" s="24" t="s">
        <v>10</v>
      </c>
      <c r="D280" s="32">
        <v>1</v>
      </c>
      <c r="E280" s="26"/>
      <c r="F280" s="27">
        <f>ROUND(E280*D280,2)</f>
        <v>0</v>
      </c>
    </row>
    <row r="281" spans="1:6" x14ac:dyDescent="0.2">
      <c r="A281" s="16"/>
      <c r="B281" s="17"/>
      <c r="C281" s="18"/>
      <c r="D281" s="18"/>
      <c r="E281" s="18"/>
      <c r="F281" s="19"/>
    </row>
    <row r="282" spans="1:6" x14ac:dyDescent="0.2">
      <c r="A282" s="22" t="s">
        <v>280</v>
      </c>
      <c r="B282" s="23" t="s">
        <v>274</v>
      </c>
      <c r="C282" s="24" t="s">
        <v>10</v>
      </c>
      <c r="D282" s="32">
        <v>3</v>
      </c>
      <c r="E282" s="26"/>
      <c r="F282" s="27">
        <f>ROUND(E282*D282,2)</f>
        <v>0</v>
      </c>
    </row>
    <row r="283" spans="1:6" x14ac:dyDescent="0.2">
      <c r="A283" s="16"/>
      <c r="B283" s="17"/>
      <c r="C283" s="18"/>
      <c r="D283" s="18"/>
      <c r="E283" s="18"/>
      <c r="F283" s="19"/>
    </row>
    <row r="284" spans="1:6" x14ac:dyDescent="0.2">
      <c r="A284" s="22" t="s">
        <v>281</v>
      </c>
      <c r="B284" s="23" t="s">
        <v>276</v>
      </c>
      <c r="C284" s="24" t="s">
        <v>10</v>
      </c>
      <c r="D284" s="32">
        <v>1</v>
      </c>
      <c r="E284" s="26"/>
      <c r="F284" s="27">
        <f>ROUND(E284*D284,2)</f>
        <v>0</v>
      </c>
    </row>
    <row r="285" spans="1:6" x14ac:dyDescent="0.2">
      <c r="A285" s="16"/>
      <c r="B285" s="17"/>
      <c r="C285" s="18"/>
      <c r="D285" s="18"/>
      <c r="E285" s="18"/>
      <c r="F285" s="19"/>
    </row>
    <row r="286" spans="1:6" x14ac:dyDescent="0.2">
      <c r="A286" s="66" t="s">
        <v>282</v>
      </c>
      <c r="B286" s="67" t="s">
        <v>55</v>
      </c>
      <c r="C286" s="24"/>
      <c r="D286" s="25">
        <v>0</v>
      </c>
      <c r="E286" s="26"/>
      <c r="F286" s="27">
        <f>ROUND(E286*D286,2)</f>
        <v>0</v>
      </c>
    </row>
    <row r="287" spans="1:6" x14ac:dyDescent="0.2">
      <c r="A287" s="16"/>
      <c r="B287" s="17"/>
      <c r="C287" s="18"/>
      <c r="D287" s="18"/>
      <c r="E287" s="18"/>
      <c r="F287" s="19"/>
    </row>
    <row r="288" spans="1:6" x14ac:dyDescent="0.2">
      <c r="A288" s="22" t="s">
        <v>283</v>
      </c>
      <c r="B288" s="23" t="s">
        <v>284</v>
      </c>
      <c r="C288" s="24" t="s">
        <v>10</v>
      </c>
      <c r="D288" s="32">
        <v>2</v>
      </c>
      <c r="E288" s="26"/>
      <c r="F288" s="27">
        <f>ROUND(E288*D288,2)</f>
        <v>0</v>
      </c>
    </row>
    <row r="289" spans="1:6" x14ac:dyDescent="0.2">
      <c r="A289" s="16"/>
      <c r="B289" s="17"/>
      <c r="C289" s="18"/>
      <c r="D289" s="18"/>
      <c r="E289" s="18"/>
      <c r="F289" s="19"/>
    </row>
    <row r="290" spans="1:6" x14ac:dyDescent="0.2">
      <c r="A290" s="22" t="s">
        <v>285</v>
      </c>
      <c r="B290" s="23" t="s">
        <v>286</v>
      </c>
      <c r="C290" s="24" t="s">
        <v>10</v>
      </c>
      <c r="D290" s="32">
        <v>5</v>
      </c>
      <c r="E290" s="26"/>
      <c r="F290" s="27">
        <f>ROUND(E290*D290,2)</f>
        <v>0</v>
      </c>
    </row>
    <row r="291" spans="1:6" x14ac:dyDescent="0.2">
      <c r="A291" s="16"/>
      <c r="B291" s="17"/>
      <c r="C291" s="18"/>
      <c r="D291" s="18"/>
      <c r="E291" s="18"/>
      <c r="F291" s="19"/>
    </row>
    <row r="292" spans="1:6" x14ac:dyDescent="0.2">
      <c r="A292" s="22" t="s">
        <v>287</v>
      </c>
      <c r="B292" s="23" t="s">
        <v>288</v>
      </c>
      <c r="C292" s="24" t="s">
        <v>10</v>
      </c>
      <c r="D292" s="32">
        <v>1</v>
      </c>
      <c r="E292" s="26"/>
      <c r="F292" s="27">
        <f>ROUND(E292*D292,2)</f>
        <v>0</v>
      </c>
    </row>
    <row r="293" spans="1:6" x14ac:dyDescent="0.2">
      <c r="A293" s="22"/>
      <c r="B293" s="23"/>
      <c r="C293" s="24"/>
      <c r="D293" s="32"/>
      <c r="E293" s="26"/>
      <c r="F293" s="27"/>
    </row>
    <row r="294" spans="1:6" ht="15" x14ac:dyDescent="0.2">
      <c r="A294" s="77"/>
      <c r="B294" s="78"/>
      <c r="C294" s="18"/>
      <c r="D294" s="18"/>
      <c r="E294" s="18"/>
      <c r="F294" s="19"/>
    </row>
    <row r="295" spans="1:6" ht="15.75" x14ac:dyDescent="0.25">
      <c r="A295" s="73" t="s">
        <v>289</v>
      </c>
      <c r="B295" s="74" t="s">
        <v>290</v>
      </c>
      <c r="C295" s="18"/>
      <c r="D295" s="18"/>
      <c r="E295" s="18"/>
      <c r="F295" s="19"/>
    </row>
    <row r="296" spans="1:6" x14ac:dyDescent="0.2">
      <c r="A296" s="16"/>
      <c r="B296" s="17"/>
      <c r="C296" s="18"/>
      <c r="D296" s="18"/>
      <c r="E296" s="18"/>
      <c r="F296" s="19"/>
    </row>
    <row r="297" spans="1:6" x14ac:dyDescent="0.2">
      <c r="A297" s="22" t="s">
        <v>291</v>
      </c>
      <c r="B297" s="23" t="s">
        <v>292</v>
      </c>
      <c r="C297" s="24" t="s">
        <v>293</v>
      </c>
      <c r="D297" s="32">
        <v>1</v>
      </c>
      <c r="E297" s="26"/>
      <c r="F297" s="27">
        <f>ROUND(E297*D297,2)</f>
        <v>0</v>
      </c>
    </row>
    <row r="298" spans="1:6" x14ac:dyDescent="0.2">
      <c r="A298" s="16"/>
      <c r="B298" s="17"/>
      <c r="C298" s="18"/>
      <c r="D298" s="18"/>
      <c r="E298" s="18"/>
      <c r="F298" s="19"/>
    </row>
    <row r="299" spans="1:6" x14ac:dyDescent="0.2">
      <c r="A299" s="71" t="s">
        <v>294</v>
      </c>
      <c r="B299" s="72" t="s">
        <v>295</v>
      </c>
      <c r="C299" s="40"/>
      <c r="D299" s="44">
        <v>0</v>
      </c>
      <c r="E299" s="42"/>
      <c r="F299" s="43">
        <f>ROUND(E299*D299,2)</f>
        <v>0</v>
      </c>
    </row>
    <row r="300" spans="1:6" x14ac:dyDescent="0.2">
      <c r="A300" s="16"/>
      <c r="B300" s="17"/>
      <c r="C300" s="18"/>
      <c r="D300" s="18"/>
      <c r="E300" s="18"/>
      <c r="F300" s="19"/>
    </row>
    <row r="301" spans="1:6" x14ac:dyDescent="0.2">
      <c r="A301" s="22" t="s">
        <v>296</v>
      </c>
      <c r="B301" s="23" t="s">
        <v>297</v>
      </c>
      <c r="C301" s="24" t="s">
        <v>10</v>
      </c>
      <c r="D301" s="32">
        <v>2</v>
      </c>
      <c r="E301" s="26"/>
      <c r="F301" s="27">
        <f>ROUND(E301*D301,2)</f>
        <v>0</v>
      </c>
    </row>
    <row r="302" spans="1:6" x14ac:dyDescent="0.2">
      <c r="A302" s="16"/>
      <c r="B302" s="17"/>
      <c r="C302" s="18"/>
      <c r="D302" s="18"/>
      <c r="E302" s="18"/>
      <c r="F302" s="19"/>
    </row>
    <row r="303" spans="1:6" x14ac:dyDescent="0.2">
      <c r="A303" s="22" t="s">
        <v>298</v>
      </c>
      <c r="B303" s="23" t="s">
        <v>299</v>
      </c>
      <c r="C303" s="24" t="s">
        <v>10</v>
      </c>
      <c r="D303" s="32">
        <v>1</v>
      </c>
      <c r="E303" s="26"/>
      <c r="F303" s="27">
        <f>ROUND(E303*D303,2)</f>
        <v>0</v>
      </c>
    </row>
    <row r="304" spans="1:6" x14ac:dyDescent="0.2">
      <c r="A304" s="16"/>
      <c r="B304" s="17"/>
      <c r="C304" s="18"/>
      <c r="D304" s="18"/>
      <c r="E304" s="18"/>
      <c r="F304" s="19"/>
    </row>
    <row r="305" spans="1:6" x14ac:dyDescent="0.2">
      <c r="A305" s="22" t="s">
        <v>300</v>
      </c>
      <c r="B305" s="23" t="s">
        <v>301</v>
      </c>
      <c r="C305" s="24" t="s">
        <v>10</v>
      </c>
      <c r="D305" s="32">
        <v>2</v>
      </c>
      <c r="E305" s="26"/>
      <c r="F305" s="27">
        <f>ROUND(E305*D305,2)</f>
        <v>0</v>
      </c>
    </row>
    <row r="306" spans="1:6" x14ac:dyDescent="0.2">
      <c r="A306" s="16"/>
      <c r="B306" s="17"/>
      <c r="C306" s="18"/>
      <c r="D306" s="18"/>
      <c r="E306" s="18"/>
      <c r="F306" s="19"/>
    </row>
    <row r="307" spans="1:6" x14ac:dyDescent="0.2">
      <c r="A307" s="22" t="s">
        <v>302</v>
      </c>
      <c r="B307" s="23" t="s">
        <v>303</v>
      </c>
      <c r="C307" s="24" t="s">
        <v>10</v>
      </c>
      <c r="D307" s="32">
        <v>1</v>
      </c>
      <c r="E307" s="26"/>
      <c r="F307" s="27">
        <f>ROUND(E307*D307,2)</f>
        <v>0</v>
      </c>
    </row>
    <row r="308" spans="1:6" x14ac:dyDescent="0.2">
      <c r="A308" s="16"/>
      <c r="B308" s="17"/>
      <c r="C308" s="18"/>
      <c r="D308" s="18"/>
      <c r="E308" s="18"/>
      <c r="F308" s="19"/>
    </row>
    <row r="309" spans="1:6" x14ac:dyDescent="0.2">
      <c r="A309" s="22" t="s">
        <v>304</v>
      </c>
      <c r="B309" s="23" t="s">
        <v>305</v>
      </c>
      <c r="C309" s="24" t="s">
        <v>10</v>
      </c>
      <c r="D309" s="32">
        <v>1</v>
      </c>
      <c r="E309" s="26"/>
      <c r="F309" s="27">
        <f>ROUND(E309*D309,2)</f>
        <v>0</v>
      </c>
    </row>
    <row r="310" spans="1:6" x14ac:dyDescent="0.2">
      <c r="A310" s="16"/>
      <c r="B310" s="17"/>
      <c r="C310" s="18"/>
      <c r="D310" s="18"/>
      <c r="E310" s="18"/>
      <c r="F310" s="19"/>
    </row>
    <row r="311" spans="1:6" x14ac:dyDescent="0.2">
      <c r="A311" s="22" t="s">
        <v>306</v>
      </c>
      <c r="B311" s="23" t="s">
        <v>307</v>
      </c>
      <c r="C311" s="24" t="s">
        <v>10</v>
      </c>
      <c r="D311" s="32">
        <v>1</v>
      </c>
      <c r="E311" s="26"/>
      <c r="F311" s="27">
        <f>ROUND(E311*D311,2)</f>
        <v>0</v>
      </c>
    </row>
    <row r="312" spans="1:6" x14ac:dyDescent="0.2">
      <c r="A312" s="16"/>
      <c r="B312" s="17"/>
      <c r="C312" s="18"/>
      <c r="D312" s="18"/>
      <c r="E312" s="18"/>
      <c r="F312" s="19"/>
    </row>
    <row r="313" spans="1:6" x14ac:dyDescent="0.2">
      <c r="A313" s="66" t="s">
        <v>308</v>
      </c>
      <c r="B313" s="67" t="s">
        <v>309</v>
      </c>
      <c r="C313" s="24"/>
      <c r="D313" s="25">
        <v>0</v>
      </c>
      <c r="E313" s="26"/>
      <c r="F313" s="27">
        <f>ROUND(E313*D313,2)</f>
        <v>0</v>
      </c>
    </row>
    <row r="314" spans="1:6" x14ac:dyDescent="0.2">
      <c r="A314" s="16"/>
      <c r="B314" s="17"/>
      <c r="C314" s="18"/>
      <c r="D314" s="18"/>
      <c r="E314" s="18"/>
      <c r="F314" s="19"/>
    </row>
    <row r="315" spans="1:6" x14ac:dyDescent="0.2">
      <c r="A315" s="22" t="s">
        <v>310</v>
      </c>
      <c r="B315" s="23" t="s">
        <v>299</v>
      </c>
      <c r="C315" s="24" t="s">
        <v>10</v>
      </c>
      <c r="D315" s="32">
        <v>1</v>
      </c>
      <c r="E315" s="26"/>
      <c r="F315" s="27">
        <f>ROUND(E315*D315,2)</f>
        <v>0</v>
      </c>
    </row>
    <row r="316" spans="1:6" x14ac:dyDescent="0.2">
      <c r="A316" s="16"/>
      <c r="B316" s="17"/>
      <c r="C316" s="18"/>
      <c r="D316" s="18"/>
      <c r="E316" s="18"/>
      <c r="F316" s="19"/>
    </row>
    <row r="317" spans="1:6" x14ac:dyDescent="0.2">
      <c r="A317" s="22" t="s">
        <v>311</v>
      </c>
      <c r="B317" s="23" t="s">
        <v>312</v>
      </c>
      <c r="C317" s="70" t="s">
        <v>10</v>
      </c>
      <c r="D317" s="25">
        <v>1</v>
      </c>
      <c r="E317" s="26"/>
      <c r="F317" s="27">
        <f>ROUND(E317*D317,2)</f>
        <v>0</v>
      </c>
    </row>
    <row r="318" spans="1:6" x14ac:dyDescent="0.2">
      <c r="A318" s="16"/>
      <c r="B318" s="17"/>
      <c r="C318" s="18"/>
      <c r="D318" s="18"/>
      <c r="E318" s="18"/>
      <c r="F318" s="19"/>
    </row>
    <row r="319" spans="1:6" x14ac:dyDescent="0.2">
      <c r="A319" s="22" t="s">
        <v>313</v>
      </c>
      <c r="B319" s="23" t="s">
        <v>215</v>
      </c>
      <c r="C319" s="24" t="s">
        <v>106</v>
      </c>
      <c r="D319" s="32">
        <v>1</v>
      </c>
      <c r="E319" s="26"/>
      <c r="F319" s="27">
        <f>ROUND(E319*D319,2)</f>
        <v>0</v>
      </c>
    </row>
    <row r="320" spans="1:6" x14ac:dyDescent="0.2">
      <c r="A320" s="16"/>
      <c r="B320" s="17"/>
      <c r="C320" s="18"/>
      <c r="D320" s="18"/>
      <c r="E320" s="18"/>
      <c r="F320" s="19"/>
    </row>
    <row r="321" spans="1:6" ht="15.75" x14ac:dyDescent="0.25">
      <c r="A321" s="73" t="s">
        <v>314</v>
      </c>
      <c r="B321" s="74" t="s">
        <v>315</v>
      </c>
      <c r="C321" s="18"/>
      <c r="D321" s="18"/>
      <c r="E321" s="18"/>
      <c r="F321" s="19"/>
    </row>
    <row r="322" spans="1:6" x14ac:dyDescent="0.2">
      <c r="A322" s="16"/>
      <c r="B322" s="17"/>
      <c r="C322" s="18"/>
      <c r="D322" s="18"/>
      <c r="E322" s="18"/>
      <c r="F322" s="19"/>
    </row>
    <row r="323" spans="1:6" x14ac:dyDescent="0.2">
      <c r="A323" s="66" t="s">
        <v>316</v>
      </c>
      <c r="B323" s="67" t="s">
        <v>317</v>
      </c>
      <c r="C323" s="24"/>
      <c r="D323" s="25">
        <v>0</v>
      </c>
      <c r="E323" s="26"/>
      <c r="F323" s="27">
        <f>ROUND(E323*D323,2)</f>
        <v>0</v>
      </c>
    </row>
    <row r="324" spans="1:6" x14ac:dyDescent="0.2">
      <c r="A324" s="16"/>
      <c r="B324" s="17"/>
      <c r="C324" s="18"/>
      <c r="D324" s="18"/>
      <c r="E324" s="18"/>
      <c r="F324" s="19"/>
    </row>
    <row r="325" spans="1:6" x14ac:dyDescent="0.2">
      <c r="A325" s="22" t="s">
        <v>318</v>
      </c>
      <c r="B325" s="23" t="s">
        <v>319</v>
      </c>
      <c r="C325" s="70" t="s">
        <v>30</v>
      </c>
      <c r="D325" s="25">
        <v>1</v>
      </c>
      <c r="E325" s="26"/>
      <c r="F325" s="27">
        <f>ROUND(E325*D325,2)</f>
        <v>0</v>
      </c>
    </row>
    <row r="326" spans="1:6" x14ac:dyDescent="0.2">
      <c r="A326" s="16"/>
      <c r="B326" s="17"/>
      <c r="C326" s="18"/>
      <c r="D326" s="18"/>
      <c r="E326" s="18"/>
      <c r="F326" s="19"/>
    </row>
    <row r="327" spans="1:6" x14ac:dyDescent="0.2">
      <c r="A327" s="22" t="s">
        <v>320</v>
      </c>
      <c r="B327" s="23" t="s">
        <v>230</v>
      </c>
      <c r="C327" s="24" t="s">
        <v>64</v>
      </c>
      <c r="D327" s="33">
        <v>96</v>
      </c>
      <c r="E327" s="26"/>
      <c r="F327" s="27">
        <f>ROUND(E327*D327,2)</f>
        <v>0</v>
      </c>
    </row>
    <row r="328" spans="1:6" x14ac:dyDescent="0.2">
      <c r="A328" s="16"/>
      <c r="B328" s="17"/>
      <c r="C328" s="18"/>
      <c r="D328" s="18"/>
      <c r="E328" s="18"/>
      <c r="F328" s="19"/>
    </row>
    <row r="329" spans="1:6" x14ac:dyDescent="0.2">
      <c r="A329" s="22" t="s">
        <v>321</v>
      </c>
      <c r="B329" s="23" t="s">
        <v>232</v>
      </c>
      <c r="C329" s="24" t="s">
        <v>64</v>
      </c>
      <c r="D329" s="33">
        <v>42</v>
      </c>
      <c r="E329" s="26"/>
      <c r="F329" s="27">
        <f>ROUND(E329*D329,2)</f>
        <v>0</v>
      </c>
    </row>
    <row r="330" spans="1:6" x14ac:dyDescent="0.2">
      <c r="A330" s="16"/>
      <c r="B330" s="17"/>
      <c r="C330" s="18"/>
      <c r="D330" s="18"/>
      <c r="E330" s="18"/>
      <c r="F330" s="19"/>
    </row>
    <row r="331" spans="1:6" x14ac:dyDescent="0.2">
      <c r="A331" s="22" t="s">
        <v>322</v>
      </c>
      <c r="B331" s="23" t="s">
        <v>323</v>
      </c>
      <c r="C331" s="24" t="s">
        <v>64</v>
      </c>
      <c r="D331" s="33">
        <v>30</v>
      </c>
      <c r="E331" s="26"/>
      <c r="F331" s="27">
        <f>ROUND(E331*D331,2)</f>
        <v>0</v>
      </c>
    </row>
    <row r="332" spans="1:6" x14ac:dyDescent="0.2">
      <c r="A332" s="16"/>
      <c r="B332" s="17"/>
      <c r="C332" s="18"/>
      <c r="D332" s="18"/>
      <c r="E332" s="18"/>
      <c r="F332" s="19"/>
    </row>
    <row r="333" spans="1:6" x14ac:dyDescent="0.2">
      <c r="A333" s="22" t="s">
        <v>324</v>
      </c>
      <c r="B333" s="23" t="s">
        <v>157</v>
      </c>
      <c r="C333" s="24" t="s">
        <v>64</v>
      </c>
      <c r="D333" s="33">
        <v>44</v>
      </c>
      <c r="E333" s="26"/>
      <c r="F333" s="27">
        <f>ROUND(E333*D333,2)</f>
        <v>0</v>
      </c>
    </row>
    <row r="334" spans="1:6" x14ac:dyDescent="0.2">
      <c r="A334" s="16"/>
      <c r="B334" s="17"/>
      <c r="C334" s="18"/>
      <c r="D334" s="18"/>
      <c r="E334" s="18"/>
      <c r="F334" s="19"/>
    </row>
    <row r="335" spans="1:6" x14ac:dyDescent="0.2">
      <c r="A335" s="22" t="s">
        <v>325</v>
      </c>
      <c r="B335" s="23" t="s">
        <v>326</v>
      </c>
      <c r="C335" s="24" t="s">
        <v>64</v>
      </c>
      <c r="D335" s="33">
        <v>176</v>
      </c>
      <c r="E335" s="26"/>
      <c r="F335" s="27">
        <f>ROUND(E335*D335,2)</f>
        <v>0</v>
      </c>
    </row>
    <row r="336" spans="1:6" x14ac:dyDescent="0.2">
      <c r="A336" s="16"/>
      <c r="B336" s="17"/>
      <c r="C336" s="18"/>
      <c r="D336" s="18"/>
      <c r="E336" s="18"/>
      <c r="F336" s="19"/>
    </row>
    <row r="337" spans="1:6" x14ac:dyDescent="0.2">
      <c r="A337" s="22" t="s">
        <v>327</v>
      </c>
      <c r="B337" s="23" t="s">
        <v>328</v>
      </c>
      <c r="C337" s="24" t="s">
        <v>64</v>
      </c>
      <c r="D337" s="33">
        <v>142</v>
      </c>
      <c r="E337" s="26"/>
      <c r="F337" s="27">
        <f>ROUND(E337*D337,2)</f>
        <v>0</v>
      </c>
    </row>
    <row r="338" spans="1:6" x14ac:dyDescent="0.2">
      <c r="A338" s="16"/>
      <c r="B338" s="17"/>
      <c r="C338" s="18"/>
      <c r="D338" s="18"/>
      <c r="E338" s="18"/>
      <c r="F338" s="19"/>
    </row>
    <row r="339" spans="1:6" x14ac:dyDescent="0.2">
      <c r="A339" s="22" t="s">
        <v>329</v>
      </c>
      <c r="B339" s="23" t="s">
        <v>234</v>
      </c>
      <c r="C339" s="24" t="s">
        <v>64</v>
      </c>
      <c r="D339" s="33">
        <v>96</v>
      </c>
      <c r="E339" s="26"/>
      <c r="F339" s="27">
        <f>ROUND(E339*D339,2)</f>
        <v>0</v>
      </c>
    </row>
    <row r="340" spans="1:6" x14ac:dyDescent="0.2">
      <c r="A340" s="16"/>
      <c r="B340" s="17"/>
      <c r="C340" s="18"/>
      <c r="D340" s="18"/>
      <c r="E340" s="18"/>
      <c r="F340" s="19"/>
    </row>
    <row r="341" spans="1:6" x14ac:dyDescent="0.2">
      <c r="A341" s="22" t="s">
        <v>330</v>
      </c>
      <c r="B341" s="23" t="s">
        <v>236</v>
      </c>
      <c r="C341" s="24" t="s">
        <v>64</v>
      </c>
      <c r="D341" s="33">
        <v>32</v>
      </c>
      <c r="E341" s="26"/>
      <c r="F341" s="27">
        <f>ROUND(E341*D341,2)</f>
        <v>0</v>
      </c>
    </row>
    <row r="342" spans="1:6" x14ac:dyDescent="0.2">
      <c r="A342" s="16"/>
      <c r="B342" s="17"/>
      <c r="C342" s="18"/>
      <c r="D342" s="18"/>
      <c r="E342" s="18"/>
      <c r="F342" s="19"/>
    </row>
    <row r="343" spans="1:6" x14ac:dyDescent="0.2">
      <c r="A343" s="22" t="s">
        <v>331</v>
      </c>
      <c r="B343" s="23" t="s">
        <v>332</v>
      </c>
      <c r="C343" s="24" t="s">
        <v>10</v>
      </c>
      <c r="D343" s="32">
        <v>2</v>
      </c>
      <c r="E343" s="26"/>
      <c r="F343" s="27">
        <f>ROUND(E343*D343,2)</f>
        <v>0</v>
      </c>
    </row>
    <row r="344" spans="1:6" x14ac:dyDescent="0.2">
      <c r="A344" s="16"/>
      <c r="B344" s="17"/>
      <c r="C344" s="18"/>
      <c r="D344" s="18"/>
      <c r="E344" s="18"/>
      <c r="F344" s="19"/>
    </row>
    <row r="345" spans="1:6" x14ac:dyDescent="0.2">
      <c r="A345" s="66" t="s">
        <v>333</v>
      </c>
      <c r="B345" s="67" t="s">
        <v>334</v>
      </c>
      <c r="C345" s="24"/>
      <c r="D345" s="25">
        <v>0</v>
      </c>
      <c r="E345" s="26"/>
      <c r="F345" s="27">
        <f>ROUND(E345*D345,2)</f>
        <v>0</v>
      </c>
    </row>
    <row r="346" spans="1:6" x14ac:dyDescent="0.2">
      <c r="A346" s="16"/>
      <c r="B346" s="17"/>
      <c r="C346" s="18"/>
      <c r="D346" s="18"/>
      <c r="E346" s="18"/>
      <c r="F346" s="19"/>
    </row>
    <row r="347" spans="1:6" x14ac:dyDescent="0.2">
      <c r="A347" s="22" t="s">
        <v>335</v>
      </c>
      <c r="B347" s="23" t="s">
        <v>336</v>
      </c>
      <c r="C347" s="24" t="s">
        <v>30</v>
      </c>
      <c r="D347" s="32">
        <v>1</v>
      </c>
      <c r="E347" s="26"/>
      <c r="F347" s="27">
        <f>ROUND(E347*D347,2)</f>
        <v>0</v>
      </c>
    </row>
    <row r="348" spans="1:6" x14ac:dyDescent="0.2">
      <c r="A348" s="16"/>
      <c r="B348" s="17"/>
      <c r="C348" s="18"/>
      <c r="D348" s="18"/>
      <c r="E348" s="18"/>
      <c r="F348" s="19"/>
    </row>
    <row r="349" spans="1:6" x14ac:dyDescent="0.2">
      <c r="A349" s="22" t="s">
        <v>337</v>
      </c>
      <c r="B349" s="23" t="s">
        <v>338</v>
      </c>
      <c r="C349" s="24" t="s">
        <v>10</v>
      </c>
      <c r="D349" s="32">
        <v>38</v>
      </c>
      <c r="E349" s="26"/>
      <c r="F349" s="27">
        <f>ROUND(E349*D349,2)</f>
        <v>0</v>
      </c>
    </row>
    <row r="350" spans="1:6" x14ac:dyDescent="0.2">
      <c r="A350" s="16"/>
      <c r="B350" s="17"/>
      <c r="C350" s="18"/>
      <c r="D350" s="18"/>
      <c r="E350" s="18"/>
      <c r="F350" s="19"/>
    </row>
    <row r="351" spans="1:6" x14ac:dyDescent="0.2">
      <c r="A351" s="22" t="s">
        <v>339</v>
      </c>
      <c r="B351" s="23" t="s">
        <v>340</v>
      </c>
      <c r="C351" s="24" t="s">
        <v>10</v>
      </c>
      <c r="D351" s="32">
        <v>38</v>
      </c>
      <c r="E351" s="26"/>
      <c r="F351" s="27">
        <f>ROUND(E351*D351,2)</f>
        <v>0</v>
      </c>
    </row>
    <row r="352" spans="1:6" x14ac:dyDescent="0.2">
      <c r="A352" s="16"/>
      <c r="B352" s="17"/>
      <c r="C352" s="18"/>
      <c r="D352" s="18"/>
      <c r="E352" s="18"/>
      <c r="F352" s="19"/>
    </row>
    <row r="353" spans="1:6" x14ac:dyDescent="0.2">
      <c r="A353" s="22" t="s">
        <v>341</v>
      </c>
      <c r="B353" s="23" t="s">
        <v>342</v>
      </c>
      <c r="C353" s="24" t="s">
        <v>10</v>
      </c>
      <c r="D353" s="32">
        <v>38</v>
      </c>
      <c r="E353" s="26"/>
      <c r="F353" s="27">
        <f>ROUND(E353*D353,2)</f>
        <v>0</v>
      </c>
    </row>
    <row r="354" spans="1:6" x14ac:dyDescent="0.2">
      <c r="A354" s="22"/>
      <c r="B354" s="23"/>
      <c r="C354" s="24"/>
      <c r="D354" s="32"/>
      <c r="E354" s="26"/>
      <c r="F354" s="27"/>
    </row>
    <row r="355" spans="1:6" x14ac:dyDescent="0.2">
      <c r="A355" s="16"/>
      <c r="B355" s="17"/>
      <c r="C355" s="18"/>
      <c r="D355" s="18"/>
      <c r="E355" s="18"/>
      <c r="F355" s="19"/>
    </row>
    <row r="356" spans="1:6" ht="15.75" x14ac:dyDescent="0.25">
      <c r="A356" s="73" t="s">
        <v>343</v>
      </c>
      <c r="B356" s="74" t="s">
        <v>344</v>
      </c>
      <c r="C356" s="18"/>
      <c r="D356" s="18"/>
      <c r="E356" s="18"/>
      <c r="F356" s="19"/>
    </row>
    <row r="357" spans="1:6" x14ac:dyDescent="0.2">
      <c r="A357" s="34"/>
      <c r="B357" s="35"/>
      <c r="C357" s="36"/>
      <c r="D357" s="36"/>
      <c r="E357" s="36"/>
      <c r="F357" s="37"/>
    </row>
    <row r="358" spans="1:6" x14ac:dyDescent="0.2">
      <c r="A358" s="66" t="s">
        <v>345</v>
      </c>
      <c r="B358" s="67" t="s">
        <v>317</v>
      </c>
      <c r="C358" s="24"/>
      <c r="D358" s="25">
        <v>0</v>
      </c>
      <c r="E358" s="26"/>
      <c r="F358" s="27">
        <f>ROUND(E358*D358,2)</f>
        <v>0</v>
      </c>
    </row>
    <row r="359" spans="1:6" x14ac:dyDescent="0.2">
      <c r="A359" s="16"/>
      <c r="B359" s="17"/>
      <c r="C359" s="18"/>
      <c r="D359" s="18"/>
      <c r="E359" s="18"/>
      <c r="F359" s="19"/>
    </row>
    <row r="360" spans="1:6" x14ac:dyDescent="0.2">
      <c r="A360" s="22" t="s">
        <v>346</v>
      </c>
      <c r="B360" s="23" t="s">
        <v>123</v>
      </c>
      <c r="C360" s="24" t="s">
        <v>64</v>
      </c>
      <c r="D360" s="33">
        <v>12</v>
      </c>
      <c r="E360" s="26"/>
      <c r="F360" s="27">
        <f>ROUND(E360*D360,2)</f>
        <v>0</v>
      </c>
    </row>
    <row r="361" spans="1:6" x14ac:dyDescent="0.2">
      <c r="A361" s="16"/>
      <c r="B361" s="17"/>
      <c r="C361" s="18"/>
      <c r="D361" s="18"/>
      <c r="E361" s="18"/>
      <c r="F361" s="19"/>
    </row>
    <row r="362" spans="1:6" x14ac:dyDescent="0.2">
      <c r="A362" s="22" t="s">
        <v>347</v>
      </c>
      <c r="B362" s="23" t="s">
        <v>348</v>
      </c>
      <c r="C362" s="24" t="s">
        <v>64</v>
      </c>
      <c r="D362" s="33">
        <v>12</v>
      </c>
      <c r="E362" s="26"/>
      <c r="F362" s="27">
        <f>ROUND(E362*D362,2)</f>
        <v>0</v>
      </c>
    </row>
    <row r="363" spans="1:6" x14ac:dyDescent="0.2">
      <c r="A363" s="16"/>
      <c r="B363" s="17"/>
      <c r="C363" s="18"/>
      <c r="D363" s="18"/>
      <c r="E363" s="18"/>
      <c r="F363" s="19"/>
    </row>
    <row r="364" spans="1:6" x14ac:dyDescent="0.2">
      <c r="A364" s="22" t="s">
        <v>349</v>
      </c>
      <c r="B364" s="23" t="s">
        <v>350</v>
      </c>
      <c r="C364" s="24" t="s">
        <v>64</v>
      </c>
      <c r="D364" s="33">
        <v>15</v>
      </c>
      <c r="E364" s="26"/>
      <c r="F364" s="27">
        <f>ROUND(E364*D364,2)</f>
        <v>0</v>
      </c>
    </row>
    <row r="365" spans="1:6" x14ac:dyDescent="0.2">
      <c r="A365" s="16"/>
      <c r="B365" s="17"/>
      <c r="C365" s="18"/>
      <c r="D365" s="18"/>
      <c r="E365" s="18"/>
      <c r="F365" s="19"/>
    </row>
    <row r="366" spans="1:6" x14ac:dyDescent="0.2">
      <c r="A366" s="22" t="s">
        <v>351</v>
      </c>
      <c r="B366" s="23" t="s">
        <v>352</v>
      </c>
      <c r="C366" s="24" t="s">
        <v>64</v>
      </c>
      <c r="D366" s="33">
        <v>16</v>
      </c>
      <c r="E366" s="26"/>
      <c r="F366" s="27">
        <f>ROUND(E366*D366,2)</f>
        <v>0</v>
      </c>
    </row>
    <row r="367" spans="1:6" x14ac:dyDescent="0.2">
      <c r="A367" s="16"/>
      <c r="B367" s="17"/>
      <c r="C367" s="18"/>
      <c r="D367" s="18"/>
      <c r="E367" s="18"/>
      <c r="F367" s="19"/>
    </row>
    <row r="368" spans="1:6" x14ac:dyDescent="0.2">
      <c r="A368" s="22" t="s">
        <v>353</v>
      </c>
      <c r="B368" s="23" t="s">
        <v>234</v>
      </c>
      <c r="C368" s="24" t="s">
        <v>64</v>
      </c>
      <c r="D368" s="33">
        <v>55</v>
      </c>
      <c r="E368" s="26"/>
      <c r="F368" s="27">
        <f>ROUND(E368*D368,2)</f>
        <v>0</v>
      </c>
    </row>
    <row r="369" spans="1:6" x14ac:dyDescent="0.2">
      <c r="A369" s="16"/>
      <c r="B369" s="17"/>
      <c r="C369" s="18"/>
      <c r="D369" s="18"/>
      <c r="E369" s="18"/>
      <c r="F369" s="19"/>
    </row>
    <row r="370" spans="1:6" x14ac:dyDescent="0.2">
      <c r="A370" s="22" t="s">
        <v>354</v>
      </c>
      <c r="B370" s="23" t="s">
        <v>355</v>
      </c>
      <c r="C370" s="24" t="s">
        <v>10</v>
      </c>
      <c r="D370" s="32">
        <v>2</v>
      </c>
      <c r="E370" s="26"/>
      <c r="F370" s="27">
        <f>ROUND(E370*D370,2)</f>
        <v>0</v>
      </c>
    </row>
    <row r="371" spans="1:6" x14ac:dyDescent="0.2">
      <c r="A371" s="16"/>
      <c r="B371" s="17"/>
      <c r="C371" s="18"/>
      <c r="D371" s="18"/>
      <c r="E371" s="18"/>
      <c r="F371" s="19"/>
    </row>
    <row r="372" spans="1:6" x14ac:dyDescent="0.2">
      <c r="A372" s="22" t="s">
        <v>356</v>
      </c>
      <c r="B372" s="23" t="s">
        <v>357</v>
      </c>
      <c r="C372" s="24" t="s">
        <v>30</v>
      </c>
      <c r="D372" s="32">
        <v>1</v>
      </c>
      <c r="E372" s="26"/>
      <c r="F372" s="27">
        <f>ROUND(E372*D372,2)</f>
        <v>0</v>
      </c>
    </row>
    <row r="373" spans="1:6" x14ac:dyDescent="0.2">
      <c r="A373" s="16"/>
      <c r="B373" s="17"/>
      <c r="C373" s="18"/>
      <c r="D373" s="18"/>
      <c r="E373" s="18"/>
      <c r="F373" s="19"/>
    </row>
    <row r="374" spans="1:6" x14ac:dyDescent="0.2">
      <c r="A374" s="22" t="s">
        <v>358</v>
      </c>
      <c r="B374" s="23" t="s">
        <v>359</v>
      </c>
      <c r="C374" s="24" t="s">
        <v>30</v>
      </c>
      <c r="D374" s="32">
        <v>1</v>
      </c>
      <c r="E374" s="26"/>
      <c r="F374" s="27">
        <f>ROUND(E374*D374,2)</f>
        <v>0</v>
      </c>
    </row>
    <row r="375" spans="1:6" x14ac:dyDescent="0.2">
      <c r="A375" s="16"/>
      <c r="B375" s="17"/>
      <c r="C375" s="18"/>
      <c r="D375" s="18"/>
      <c r="E375" s="18"/>
      <c r="F375" s="19"/>
    </row>
    <row r="376" spans="1:6" x14ac:dyDescent="0.2">
      <c r="A376" s="66" t="s">
        <v>360</v>
      </c>
      <c r="B376" s="67" t="s">
        <v>334</v>
      </c>
      <c r="C376" s="24"/>
      <c r="D376" s="25">
        <v>0</v>
      </c>
      <c r="E376" s="26"/>
      <c r="F376" s="27">
        <f>ROUND(E376*D376,2)</f>
        <v>0</v>
      </c>
    </row>
    <row r="377" spans="1:6" x14ac:dyDescent="0.2">
      <c r="A377" s="16"/>
      <c r="B377" s="17"/>
      <c r="C377" s="18"/>
      <c r="D377" s="18"/>
      <c r="E377" s="18"/>
      <c r="F377" s="19"/>
    </row>
    <row r="378" spans="1:6" x14ac:dyDescent="0.2">
      <c r="A378" s="22" t="s">
        <v>361</v>
      </c>
      <c r="B378" s="23" t="s">
        <v>362</v>
      </c>
      <c r="C378" s="24" t="s">
        <v>30</v>
      </c>
      <c r="D378" s="32">
        <v>1</v>
      </c>
      <c r="E378" s="26"/>
      <c r="F378" s="27">
        <f>ROUND(E378*D378,2)</f>
        <v>0</v>
      </c>
    </row>
    <row r="379" spans="1:6" x14ac:dyDescent="0.2">
      <c r="A379" s="16"/>
      <c r="B379" s="17"/>
      <c r="C379" s="18"/>
      <c r="D379" s="18"/>
      <c r="E379" s="18"/>
      <c r="F379" s="19"/>
    </row>
    <row r="380" spans="1:6" x14ac:dyDescent="0.2">
      <c r="A380" s="22" t="s">
        <v>363</v>
      </c>
      <c r="B380" s="23" t="s">
        <v>364</v>
      </c>
      <c r="C380" s="24" t="s">
        <v>10</v>
      </c>
      <c r="D380" s="32">
        <v>12</v>
      </c>
      <c r="E380" s="26"/>
      <c r="F380" s="27">
        <f>ROUND(E380*D380,2)</f>
        <v>0</v>
      </c>
    </row>
    <row r="381" spans="1:6" x14ac:dyDescent="0.2">
      <c r="A381" s="16"/>
      <c r="B381" s="17"/>
      <c r="C381" s="18"/>
      <c r="D381" s="18"/>
      <c r="E381" s="18"/>
      <c r="F381" s="19"/>
    </row>
    <row r="382" spans="1:6" x14ac:dyDescent="0.2">
      <c r="A382" s="22" t="s">
        <v>365</v>
      </c>
      <c r="B382" s="23" t="s">
        <v>366</v>
      </c>
      <c r="C382" s="24" t="s">
        <v>10</v>
      </c>
      <c r="D382" s="32">
        <v>6</v>
      </c>
      <c r="E382" s="26"/>
      <c r="F382" s="27">
        <f>ROUND(E382*D382,2)</f>
        <v>0</v>
      </c>
    </row>
    <row r="383" spans="1:6" x14ac:dyDescent="0.2">
      <c r="A383" s="16"/>
      <c r="B383" s="17"/>
      <c r="C383" s="18"/>
      <c r="D383" s="18"/>
      <c r="E383" s="18"/>
      <c r="F383" s="19"/>
    </row>
    <row r="384" spans="1:6" x14ac:dyDescent="0.2">
      <c r="A384" s="22" t="s">
        <v>367</v>
      </c>
      <c r="B384" s="23" t="s">
        <v>368</v>
      </c>
      <c r="C384" s="24" t="s">
        <v>30</v>
      </c>
      <c r="D384" s="32">
        <v>1</v>
      </c>
      <c r="E384" s="26"/>
      <c r="F384" s="27">
        <f>ROUND(E384*D384,2)</f>
        <v>0</v>
      </c>
    </row>
    <row r="385" spans="1:6" x14ac:dyDescent="0.2">
      <c r="A385" s="16"/>
      <c r="B385" s="17"/>
      <c r="C385" s="18"/>
      <c r="D385" s="18"/>
      <c r="E385" s="18"/>
      <c r="F385" s="19"/>
    </row>
    <row r="386" spans="1:6" x14ac:dyDescent="0.2">
      <c r="A386" s="22" t="s">
        <v>369</v>
      </c>
      <c r="B386" s="23" t="s">
        <v>370</v>
      </c>
      <c r="C386" s="24" t="s">
        <v>30</v>
      </c>
      <c r="D386" s="32">
        <v>1</v>
      </c>
      <c r="E386" s="26"/>
      <c r="F386" s="27">
        <f>ROUND(E386*D386,2)</f>
        <v>0</v>
      </c>
    </row>
    <row r="387" spans="1:6" x14ac:dyDescent="0.2">
      <c r="A387" s="16"/>
      <c r="B387" s="17"/>
      <c r="C387" s="18"/>
      <c r="D387" s="18"/>
      <c r="E387" s="18"/>
      <c r="F387" s="19"/>
    </row>
    <row r="388" spans="1:6" x14ac:dyDescent="0.2">
      <c r="A388" s="22" t="s">
        <v>371</v>
      </c>
      <c r="B388" s="23" t="s">
        <v>372</v>
      </c>
      <c r="C388" s="24" t="s">
        <v>30</v>
      </c>
      <c r="D388" s="32">
        <v>1</v>
      </c>
      <c r="E388" s="26"/>
      <c r="F388" s="27">
        <f>ROUND(E388*D388,2)</f>
        <v>0</v>
      </c>
    </row>
    <row r="389" spans="1:6" x14ac:dyDescent="0.2">
      <c r="A389" s="16"/>
      <c r="B389" s="17"/>
      <c r="C389" s="18"/>
      <c r="D389" s="18"/>
      <c r="E389" s="18"/>
      <c r="F389" s="19"/>
    </row>
    <row r="390" spans="1:6" x14ac:dyDescent="0.2">
      <c r="A390" s="22" t="s">
        <v>373</v>
      </c>
      <c r="B390" s="23" t="s">
        <v>374</v>
      </c>
      <c r="C390" s="24" t="s">
        <v>30</v>
      </c>
      <c r="D390" s="32">
        <v>6</v>
      </c>
      <c r="E390" s="26"/>
      <c r="F390" s="27">
        <f>ROUND(E390*D390,2)</f>
        <v>0</v>
      </c>
    </row>
    <row r="391" spans="1:6" x14ac:dyDescent="0.2">
      <c r="A391" s="16"/>
      <c r="B391" s="17"/>
      <c r="C391" s="18"/>
      <c r="D391" s="18"/>
      <c r="E391" s="18"/>
      <c r="F391" s="19"/>
    </row>
    <row r="392" spans="1:6" x14ac:dyDescent="0.2">
      <c r="A392" s="66" t="s">
        <v>375</v>
      </c>
      <c r="B392" s="67" t="s">
        <v>376</v>
      </c>
      <c r="C392" s="24"/>
      <c r="D392" s="25">
        <v>0</v>
      </c>
      <c r="E392" s="26"/>
      <c r="F392" s="27">
        <f>ROUND(E392*D392,2)</f>
        <v>0</v>
      </c>
    </row>
    <row r="393" spans="1:6" x14ac:dyDescent="0.2">
      <c r="A393" s="16"/>
      <c r="B393" s="17"/>
      <c r="C393" s="18"/>
      <c r="D393" s="18"/>
      <c r="E393" s="18"/>
      <c r="F393" s="19"/>
    </row>
    <row r="394" spans="1:6" x14ac:dyDescent="0.2">
      <c r="A394" s="22" t="s">
        <v>377</v>
      </c>
      <c r="B394" s="23" t="s">
        <v>378</v>
      </c>
      <c r="C394" s="24" t="s">
        <v>10</v>
      </c>
      <c r="D394" s="32">
        <v>12</v>
      </c>
      <c r="E394" s="26"/>
      <c r="F394" s="27">
        <f>ROUND(E394*D394,2)</f>
        <v>0</v>
      </c>
    </row>
    <row r="395" spans="1:6" x14ac:dyDescent="0.2">
      <c r="A395" s="16"/>
      <c r="B395" s="17"/>
      <c r="C395" s="18"/>
      <c r="D395" s="18"/>
      <c r="E395" s="18"/>
      <c r="F395" s="19"/>
    </row>
    <row r="396" spans="1:6" x14ac:dyDescent="0.2">
      <c r="A396" s="22" t="s">
        <v>379</v>
      </c>
      <c r="B396" s="23" t="s">
        <v>380</v>
      </c>
      <c r="C396" s="24" t="s">
        <v>10</v>
      </c>
      <c r="D396" s="32">
        <v>36</v>
      </c>
      <c r="E396" s="26"/>
      <c r="F396" s="27">
        <f>ROUND(E396*D396,2)</f>
        <v>0</v>
      </c>
    </row>
    <row r="397" spans="1:6" x14ac:dyDescent="0.2">
      <c r="A397" s="22"/>
      <c r="B397" s="23"/>
      <c r="C397" s="24"/>
      <c r="D397" s="32"/>
      <c r="E397" s="26"/>
      <c r="F397" s="27"/>
    </row>
    <row r="398" spans="1:6" x14ac:dyDescent="0.2">
      <c r="A398" s="16"/>
      <c r="B398" s="17"/>
      <c r="C398" s="18"/>
      <c r="D398" s="18"/>
      <c r="E398" s="18"/>
      <c r="F398" s="19"/>
    </row>
    <row r="399" spans="1:6" ht="15.75" x14ac:dyDescent="0.25">
      <c r="A399" s="73" t="s">
        <v>381</v>
      </c>
      <c r="B399" s="74" t="s">
        <v>382</v>
      </c>
      <c r="C399" s="18"/>
      <c r="D399" s="18"/>
      <c r="E399" s="18"/>
      <c r="F399" s="19"/>
    </row>
    <row r="400" spans="1:6" x14ac:dyDescent="0.2">
      <c r="A400" s="16"/>
      <c r="B400" s="17"/>
      <c r="C400" s="18"/>
      <c r="D400" s="18"/>
      <c r="E400" s="18"/>
      <c r="F400" s="19"/>
    </row>
    <row r="401" spans="1:6" x14ac:dyDescent="0.2">
      <c r="A401" s="66" t="s">
        <v>383</v>
      </c>
      <c r="B401" s="67" t="s">
        <v>317</v>
      </c>
      <c r="C401" s="24"/>
      <c r="D401" s="25">
        <v>0</v>
      </c>
      <c r="E401" s="26"/>
      <c r="F401" s="27">
        <f>ROUND(E401*D401,2)</f>
        <v>0</v>
      </c>
    </row>
    <row r="402" spans="1:6" x14ac:dyDescent="0.2">
      <c r="A402" s="16"/>
      <c r="B402" s="17"/>
      <c r="C402" s="18"/>
      <c r="D402" s="18"/>
      <c r="E402" s="18"/>
      <c r="F402" s="19"/>
    </row>
    <row r="403" spans="1:6" x14ac:dyDescent="0.2">
      <c r="A403" s="22" t="s">
        <v>384</v>
      </c>
      <c r="B403" s="23" t="s">
        <v>230</v>
      </c>
      <c r="C403" s="24" t="s">
        <v>64</v>
      </c>
      <c r="D403" s="33">
        <v>126</v>
      </c>
      <c r="E403" s="26"/>
      <c r="F403" s="27">
        <f>ROUND(E403*D403,2)</f>
        <v>0</v>
      </c>
    </row>
    <row r="404" spans="1:6" x14ac:dyDescent="0.2">
      <c r="A404" s="16"/>
      <c r="B404" s="17"/>
      <c r="C404" s="18"/>
      <c r="D404" s="18"/>
      <c r="E404" s="18"/>
      <c r="F404" s="19"/>
    </row>
    <row r="405" spans="1:6" x14ac:dyDescent="0.2">
      <c r="A405" s="22" t="s">
        <v>385</v>
      </c>
      <c r="B405" s="23" t="s">
        <v>232</v>
      </c>
      <c r="C405" s="24" t="s">
        <v>64</v>
      </c>
      <c r="D405" s="33">
        <v>6</v>
      </c>
      <c r="E405" s="26"/>
      <c r="F405" s="27">
        <f>ROUND(E405*D405,2)</f>
        <v>0</v>
      </c>
    </row>
    <row r="406" spans="1:6" x14ac:dyDescent="0.2">
      <c r="A406" s="16"/>
      <c r="B406" s="17"/>
      <c r="C406" s="18"/>
      <c r="D406" s="18"/>
      <c r="E406" s="18"/>
      <c r="F406" s="19"/>
    </row>
    <row r="407" spans="1:6" x14ac:dyDescent="0.2">
      <c r="A407" s="22" t="s">
        <v>386</v>
      </c>
      <c r="B407" s="23" t="s">
        <v>234</v>
      </c>
      <c r="C407" s="24" t="s">
        <v>64</v>
      </c>
      <c r="D407" s="33">
        <v>126</v>
      </c>
      <c r="E407" s="26"/>
      <c r="F407" s="27">
        <f>ROUND(E407*D407,2)</f>
        <v>0</v>
      </c>
    </row>
    <row r="408" spans="1:6" x14ac:dyDescent="0.2">
      <c r="A408" s="16"/>
      <c r="B408" s="17"/>
      <c r="C408" s="18"/>
      <c r="D408" s="18"/>
      <c r="E408" s="18"/>
      <c r="F408" s="19"/>
    </row>
    <row r="409" spans="1:6" x14ac:dyDescent="0.2">
      <c r="A409" s="22" t="s">
        <v>387</v>
      </c>
      <c r="B409" s="23" t="s">
        <v>236</v>
      </c>
      <c r="C409" s="24" t="s">
        <v>64</v>
      </c>
      <c r="D409" s="33">
        <v>6</v>
      </c>
      <c r="E409" s="26"/>
      <c r="F409" s="27">
        <f>ROUND(E409*D409,2)</f>
        <v>0</v>
      </c>
    </row>
    <row r="410" spans="1:6" x14ac:dyDescent="0.2">
      <c r="A410" s="16"/>
      <c r="B410" s="17"/>
      <c r="C410" s="18"/>
      <c r="D410" s="18"/>
      <c r="E410" s="18"/>
      <c r="F410" s="19"/>
    </row>
    <row r="411" spans="1:6" x14ac:dyDescent="0.2">
      <c r="A411" s="22" t="s">
        <v>388</v>
      </c>
      <c r="B411" s="23" t="s">
        <v>332</v>
      </c>
      <c r="C411" s="24" t="s">
        <v>10</v>
      </c>
      <c r="D411" s="32">
        <v>2</v>
      </c>
      <c r="E411" s="26"/>
      <c r="F411" s="27">
        <f>ROUND(E411*D411,2)</f>
        <v>0</v>
      </c>
    </row>
    <row r="412" spans="1:6" x14ac:dyDescent="0.2">
      <c r="A412" s="16"/>
      <c r="B412" s="17"/>
      <c r="C412" s="18"/>
      <c r="D412" s="18"/>
      <c r="E412" s="18"/>
      <c r="F412" s="19"/>
    </row>
    <row r="413" spans="1:6" x14ac:dyDescent="0.2">
      <c r="A413" s="30" t="s">
        <v>389</v>
      </c>
      <c r="B413" s="31" t="s">
        <v>390</v>
      </c>
      <c r="C413" s="18"/>
      <c r="D413" s="18"/>
      <c r="E413" s="18"/>
      <c r="F413" s="19"/>
    </row>
    <row r="414" spans="1:6" x14ac:dyDescent="0.2">
      <c r="A414" s="16"/>
      <c r="B414" s="17"/>
      <c r="C414" s="18"/>
      <c r="D414" s="18"/>
      <c r="E414" s="18"/>
      <c r="F414" s="19"/>
    </row>
    <row r="415" spans="1:6" x14ac:dyDescent="0.2">
      <c r="A415" s="38" t="s">
        <v>391</v>
      </c>
      <c r="B415" s="39" t="s">
        <v>66</v>
      </c>
      <c r="C415" s="40" t="s">
        <v>10</v>
      </c>
      <c r="D415" s="41">
        <v>1</v>
      </c>
      <c r="E415" s="42"/>
      <c r="F415" s="43">
        <f>ROUND(E415*D415,2)</f>
        <v>0</v>
      </c>
    </row>
    <row r="416" spans="1:6" x14ac:dyDescent="0.2">
      <c r="A416" s="16"/>
      <c r="B416" s="17"/>
      <c r="C416" s="18"/>
      <c r="D416" s="18"/>
      <c r="E416" s="18"/>
      <c r="F416" s="19"/>
    </row>
    <row r="417" spans="1:6" x14ac:dyDescent="0.2">
      <c r="A417" s="22" t="s">
        <v>392</v>
      </c>
      <c r="B417" s="23" t="s">
        <v>393</v>
      </c>
      <c r="C417" s="24">
        <v>1</v>
      </c>
      <c r="D417" s="25">
        <v>1</v>
      </c>
      <c r="E417" s="26"/>
      <c r="F417" s="27">
        <f>ROUND(E417*D417,2)</f>
        <v>0</v>
      </c>
    </row>
    <row r="418" spans="1:6" x14ac:dyDescent="0.2">
      <c r="A418" s="16"/>
      <c r="B418" s="17"/>
      <c r="C418" s="18"/>
      <c r="D418" s="18"/>
      <c r="E418" s="18"/>
      <c r="F418" s="19"/>
    </row>
    <row r="419" spans="1:6" x14ac:dyDescent="0.2">
      <c r="A419" s="22" t="s">
        <v>394</v>
      </c>
      <c r="B419" s="23" t="s">
        <v>395</v>
      </c>
      <c r="C419" s="24" t="s">
        <v>45</v>
      </c>
      <c r="D419" s="33">
        <v>0.74</v>
      </c>
      <c r="E419" s="26"/>
      <c r="F419" s="27">
        <f>ROUND(E419*D419,2)</f>
        <v>0</v>
      </c>
    </row>
    <row r="420" spans="1:6" x14ac:dyDescent="0.2">
      <c r="A420" s="16"/>
      <c r="B420" s="17"/>
      <c r="C420" s="18"/>
      <c r="D420" s="18"/>
      <c r="E420" s="18"/>
      <c r="F420" s="19"/>
    </row>
    <row r="421" spans="1:6" x14ac:dyDescent="0.2">
      <c r="A421" s="22" t="s">
        <v>396</v>
      </c>
      <c r="B421" s="23" t="s">
        <v>397</v>
      </c>
      <c r="C421" s="24" t="s">
        <v>10</v>
      </c>
      <c r="D421" s="32">
        <v>1</v>
      </c>
      <c r="E421" s="26"/>
      <c r="F421" s="27">
        <f>ROUND(E421*D421,2)</f>
        <v>0</v>
      </c>
    </row>
    <row r="422" spans="1:6" x14ac:dyDescent="0.2">
      <c r="A422" s="16"/>
      <c r="B422" s="17"/>
      <c r="C422" s="18"/>
      <c r="D422" s="18"/>
      <c r="E422" s="18"/>
      <c r="F422" s="19"/>
    </row>
    <row r="423" spans="1:6" x14ac:dyDescent="0.2">
      <c r="A423" s="22" t="s">
        <v>398</v>
      </c>
      <c r="B423" s="23" t="s">
        <v>399</v>
      </c>
      <c r="C423" s="24" t="s">
        <v>10</v>
      </c>
      <c r="D423" s="32">
        <v>1</v>
      </c>
      <c r="E423" s="26"/>
      <c r="F423" s="27">
        <f>ROUND(E423*D423,2)</f>
        <v>0</v>
      </c>
    </row>
    <row r="424" spans="1:6" x14ac:dyDescent="0.2">
      <c r="A424" s="16"/>
      <c r="B424" s="17"/>
      <c r="C424" s="18"/>
      <c r="D424" s="18"/>
      <c r="E424" s="18"/>
      <c r="F424" s="19"/>
    </row>
    <row r="425" spans="1:6" x14ac:dyDescent="0.2">
      <c r="A425" s="22" t="s">
        <v>400</v>
      </c>
      <c r="B425" s="23" t="s">
        <v>401</v>
      </c>
      <c r="C425" s="24" t="s">
        <v>64</v>
      </c>
      <c r="D425" s="33">
        <v>8</v>
      </c>
      <c r="E425" s="26"/>
      <c r="F425" s="27">
        <f>ROUND(E425*D425,2)</f>
        <v>0</v>
      </c>
    </row>
    <row r="426" spans="1:6" x14ac:dyDescent="0.2">
      <c r="A426" s="16"/>
      <c r="B426" s="17"/>
      <c r="C426" s="18"/>
      <c r="D426" s="18"/>
      <c r="E426" s="18"/>
      <c r="F426" s="19"/>
    </row>
    <row r="427" spans="1:6" x14ac:dyDescent="0.2">
      <c r="A427" s="22" t="s">
        <v>402</v>
      </c>
      <c r="B427" s="23" t="s">
        <v>403</v>
      </c>
      <c r="C427" s="24"/>
      <c r="D427" s="25">
        <v>4</v>
      </c>
      <c r="E427" s="26"/>
      <c r="F427" s="27">
        <f>ROUND(E427*D427,2)</f>
        <v>0</v>
      </c>
    </row>
    <row r="428" spans="1:6" x14ac:dyDescent="0.2">
      <c r="A428" s="16"/>
      <c r="B428" s="17"/>
      <c r="C428" s="18"/>
      <c r="D428" s="18"/>
      <c r="E428" s="18"/>
      <c r="F428" s="19"/>
    </row>
    <row r="429" spans="1:6" x14ac:dyDescent="0.2">
      <c r="A429" s="22" t="s">
        <v>404</v>
      </c>
      <c r="B429" s="23" t="s">
        <v>405</v>
      </c>
      <c r="C429" s="24" t="s">
        <v>10</v>
      </c>
      <c r="D429" s="32">
        <v>1</v>
      </c>
      <c r="E429" s="26"/>
      <c r="F429" s="27">
        <f>ROUND(E429*D429,2)</f>
        <v>0</v>
      </c>
    </row>
    <row r="430" spans="1:6" x14ac:dyDescent="0.2">
      <c r="A430" s="16"/>
      <c r="B430" s="17"/>
      <c r="C430" s="18"/>
      <c r="D430" s="18"/>
      <c r="E430" s="18"/>
      <c r="F430" s="19"/>
    </row>
    <row r="431" spans="1:6" x14ac:dyDescent="0.2">
      <c r="A431" s="22" t="s">
        <v>406</v>
      </c>
      <c r="B431" s="23" t="s">
        <v>407</v>
      </c>
      <c r="C431" s="24" t="s">
        <v>10</v>
      </c>
      <c r="D431" s="32">
        <v>1</v>
      </c>
      <c r="E431" s="26"/>
      <c r="F431" s="27">
        <f>ROUND(E431*D431,2)</f>
        <v>0</v>
      </c>
    </row>
    <row r="432" spans="1:6" x14ac:dyDescent="0.2">
      <c r="A432" s="16"/>
      <c r="B432" s="17"/>
      <c r="C432" s="18"/>
      <c r="D432" s="18"/>
      <c r="E432" s="18"/>
      <c r="F432" s="19"/>
    </row>
    <row r="433" spans="1:6" x14ac:dyDescent="0.2">
      <c r="A433" s="22" t="s">
        <v>408</v>
      </c>
      <c r="B433" s="23" t="s">
        <v>409</v>
      </c>
      <c r="C433" s="24" t="s">
        <v>10</v>
      </c>
      <c r="D433" s="32">
        <v>6</v>
      </c>
      <c r="E433" s="26"/>
      <c r="F433" s="27">
        <f>ROUND(E433*D433,2)</f>
        <v>0</v>
      </c>
    </row>
    <row r="434" spans="1:6" x14ac:dyDescent="0.2">
      <c r="A434" s="16"/>
      <c r="B434" s="17"/>
      <c r="C434" s="18"/>
      <c r="D434" s="18"/>
      <c r="E434" s="18"/>
      <c r="F434" s="19"/>
    </row>
    <row r="435" spans="1:6" x14ac:dyDescent="0.2">
      <c r="A435" s="66" t="s">
        <v>410</v>
      </c>
      <c r="B435" s="67" t="s">
        <v>290</v>
      </c>
      <c r="C435" s="24"/>
      <c r="D435" s="25">
        <v>0</v>
      </c>
      <c r="E435" s="26"/>
      <c r="F435" s="27">
        <f>ROUND(E435*D435,2)</f>
        <v>0</v>
      </c>
    </row>
    <row r="436" spans="1:6" x14ac:dyDescent="0.2">
      <c r="A436" s="16"/>
      <c r="B436" s="17"/>
      <c r="C436" s="18"/>
      <c r="D436" s="18"/>
      <c r="E436" s="18"/>
      <c r="F436" s="19"/>
    </row>
    <row r="437" spans="1:6" x14ac:dyDescent="0.2">
      <c r="A437" s="22" t="s">
        <v>411</v>
      </c>
      <c r="B437" s="23" t="s">
        <v>412</v>
      </c>
      <c r="C437" s="24" t="s">
        <v>10</v>
      </c>
      <c r="D437" s="32">
        <v>1</v>
      </c>
      <c r="E437" s="26"/>
      <c r="F437" s="27">
        <f>ROUND(E437*D437,2)</f>
        <v>0</v>
      </c>
    </row>
    <row r="438" spans="1:6" x14ac:dyDescent="0.2">
      <c r="A438" s="16"/>
      <c r="B438" s="17"/>
      <c r="C438" s="18"/>
      <c r="D438" s="18"/>
      <c r="E438" s="18"/>
      <c r="F438" s="19"/>
    </row>
    <row r="439" spans="1:6" x14ac:dyDescent="0.2">
      <c r="A439" s="22" t="s">
        <v>413</v>
      </c>
      <c r="B439" s="23" t="s">
        <v>414</v>
      </c>
      <c r="C439" s="24" t="s">
        <v>10</v>
      </c>
      <c r="D439" s="32">
        <v>1</v>
      </c>
      <c r="E439" s="26"/>
      <c r="F439" s="27">
        <f>ROUND(E439*D439,2)</f>
        <v>0</v>
      </c>
    </row>
    <row r="440" spans="1:6" x14ac:dyDescent="0.2">
      <c r="A440" s="16"/>
      <c r="B440" s="17"/>
      <c r="C440" s="18"/>
      <c r="D440" s="18"/>
      <c r="E440" s="18"/>
      <c r="F440" s="19"/>
    </row>
    <row r="441" spans="1:6" x14ac:dyDescent="0.2">
      <c r="A441" s="22" t="s">
        <v>415</v>
      </c>
      <c r="B441" s="23" t="s">
        <v>416</v>
      </c>
      <c r="C441" s="24" t="s">
        <v>10</v>
      </c>
      <c r="D441" s="32">
        <v>1</v>
      </c>
      <c r="E441" s="26"/>
      <c r="F441" s="27">
        <f>ROUND(E441*D441,2)</f>
        <v>0</v>
      </c>
    </row>
    <row r="442" spans="1:6" x14ac:dyDescent="0.2">
      <c r="A442" s="16"/>
      <c r="B442" s="17"/>
      <c r="C442" s="18"/>
      <c r="D442" s="18"/>
      <c r="E442" s="18"/>
      <c r="F442" s="19"/>
    </row>
    <row r="443" spans="1:6" x14ac:dyDescent="0.2">
      <c r="A443" s="22" t="s">
        <v>417</v>
      </c>
      <c r="B443" s="23" t="s">
        <v>418</v>
      </c>
      <c r="C443" s="24" t="s">
        <v>10</v>
      </c>
      <c r="D443" s="32">
        <v>1</v>
      </c>
      <c r="E443" s="26"/>
      <c r="F443" s="27">
        <f>ROUND(E443*D443,2)</f>
        <v>0</v>
      </c>
    </row>
    <row r="444" spans="1:6" x14ac:dyDescent="0.2">
      <c r="A444" s="16"/>
      <c r="B444" s="17"/>
      <c r="C444" s="18"/>
      <c r="D444" s="18"/>
      <c r="E444" s="18"/>
      <c r="F444" s="19"/>
    </row>
    <row r="445" spans="1:6" x14ac:dyDescent="0.2">
      <c r="A445" s="22" t="s">
        <v>419</v>
      </c>
      <c r="B445" s="23" t="s">
        <v>420</v>
      </c>
      <c r="C445" s="24" t="s">
        <v>10</v>
      </c>
      <c r="D445" s="32">
        <v>1</v>
      </c>
      <c r="E445" s="26"/>
      <c r="F445" s="27">
        <f>ROUND(E445*D445,2)</f>
        <v>0</v>
      </c>
    </row>
    <row r="446" spans="1:6" x14ac:dyDescent="0.2">
      <c r="A446" s="16"/>
      <c r="B446" s="17"/>
      <c r="C446" s="18"/>
      <c r="D446" s="18"/>
      <c r="E446" s="18"/>
      <c r="F446" s="19"/>
    </row>
    <row r="447" spans="1:6" x14ac:dyDescent="0.2">
      <c r="A447" s="22" t="s">
        <v>421</v>
      </c>
      <c r="B447" s="23" t="s">
        <v>422</v>
      </c>
      <c r="C447" s="24" t="s">
        <v>10</v>
      </c>
      <c r="D447" s="32">
        <v>1</v>
      </c>
      <c r="E447" s="26"/>
      <c r="F447" s="27">
        <f>ROUND(E447*D447,2)</f>
        <v>0</v>
      </c>
    </row>
    <row r="448" spans="1:6" x14ac:dyDescent="0.2">
      <c r="A448" s="16"/>
      <c r="B448" s="17"/>
      <c r="C448" s="18"/>
      <c r="D448" s="18"/>
      <c r="E448" s="18"/>
      <c r="F448" s="19"/>
    </row>
    <row r="449" spans="1:6" x14ac:dyDescent="0.2">
      <c r="A449" s="22" t="s">
        <v>423</v>
      </c>
      <c r="B449" s="23" t="s">
        <v>424</v>
      </c>
      <c r="C449" s="24" t="s">
        <v>30</v>
      </c>
      <c r="D449" s="32">
        <v>1</v>
      </c>
      <c r="E449" s="26"/>
      <c r="F449" s="27">
        <f>ROUND(E449*D449,2)</f>
        <v>0</v>
      </c>
    </row>
    <row r="450" spans="1:6" x14ac:dyDescent="0.2">
      <c r="A450" s="16"/>
      <c r="B450" s="17"/>
      <c r="C450" s="18"/>
      <c r="D450" s="18"/>
      <c r="E450" s="18"/>
      <c r="F450" s="19"/>
    </row>
    <row r="451" spans="1:6" x14ac:dyDescent="0.2">
      <c r="A451" s="22" t="s">
        <v>425</v>
      </c>
      <c r="B451" s="23" t="s">
        <v>426</v>
      </c>
      <c r="C451" s="24" t="s">
        <v>293</v>
      </c>
      <c r="D451" s="32">
        <v>1</v>
      </c>
      <c r="E451" s="26"/>
      <c r="F451" s="27">
        <f>ROUND(E451*D451,2)</f>
        <v>0</v>
      </c>
    </row>
    <row r="452" spans="1:6" x14ac:dyDescent="0.2">
      <c r="A452" s="22"/>
      <c r="B452" s="23"/>
      <c r="C452" s="24"/>
      <c r="D452" s="32"/>
      <c r="E452" s="26"/>
      <c r="F452" s="27"/>
    </row>
    <row r="453" spans="1:6" x14ac:dyDescent="0.2">
      <c r="A453" s="16"/>
      <c r="B453" s="17"/>
      <c r="C453" s="18"/>
      <c r="D453" s="18"/>
      <c r="E453" s="18"/>
      <c r="F453" s="19"/>
    </row>
    <row r="454" spans="1:6" ht="15.75" x14ac:dyDescent="0.25">
      <c r="A454" s="73" t="s">
        <v>427</v>
      </c>
      <c r="B454" s="74" t="s">
        <v>428</v>
      </c>
      <c r="C454" s="18"/>
      <c r="D454" s="18"/>
      <c r="E454" s="18"/>
      <c r="F454" s="19"/>
    </row>
    <row r="455" spans="1:6" x14ac:dyDescent="0.2">
      <c r="A455" s="16"/>
      <c r="B455" s="17"/>
      <c r="C455" s="18"/>
      <c r="D455" s="18"/>
      <c r="E455" s="18"/>
      <c r="F455" s="19"/>
    </row>
    <row r="456" spans="1:6" x14ac:dyDescent="0.2">
      <c r="A456" s="66" t="s">
        <v>429</v>
      </c>
      <c r="B456" s="67" t="s">
        <v>430</v>
      </c>
      <c r="C456" s="24"/>
      <c r="D456" s="25">
        <v>0</v>
      </c>
      <c r="E456" s="26"/>
      <c r="F456" s="27">
        <f>ROUND(E456*D456,2)</f>
        <v>0</v>
      </c>
    </row>
    <row r="457" spans="1:6" x14ac:dyDescent="0.2">
      <c r="A457" s="16"/>
      <c r="B457" s="17"/>
      <c r="C457" s="18"/>
      <c r="D457" s="18"/>
      <c r="E457" s="18"/>
      <c r="F457" s="19"/>
    </row>
    <row r="458" spans="1:6" x14ac:dyDescent="0.2">
      <c r="A458" s="22" t="s">
        <v>431</v>
      </c>
      <c r="B458" s="23" t="s">
        <v>432</v>
      </c>
      <c r="C458" s="24" t="s">
        <v>30</v>
      </c>
      <c r="D458" s="32">
        <v>1</v>
      </c>
      <c r="E458" s="26"/>
      <c r="F458" s="27">
        <f>ROUND(E458*D458,2)</f>
        <v>0</v>
      </c>
    </row>
    <row r="459" spans="1:6" x14ac:dyDescent="0.2">
      <c r="A459" s="16"/>
      <c r="B459" s="17"/>
      <c r="C459" s="18"/>
      <c r="D459" s="18"/>
      <c r="E459" s="18"/>
      <c r="F459" s="19"/>
    </row>
    <row r="460" spans="1:6" x14ac:dyDescent="0.2">
      <c r="A460" s="22" t="s">
        <v>433</v>
      </c>
      <c r="B460" s="23" t="s">
        <v>434</v>
      </c>
      <c r="C460" s="24" t="s">
        <v>45</v>
      </c>
      <c r="D460" s="33">
        <v>1.47</v>
      </c>
      <c r="E460" s="26"/>
      <c r="F460" s="27">
        <f>ROUND(E460*D460,2)</f>
        <v>0</v>
      </c>
    </row>
    <row r="461" spans="1:6" x14ac:dyDescent="0.2">
      <c r="A461" s="16"/>
      <c r="B461" s="17"/>
      <c r="C461" s="18"/>
      <c r="D461" s="18"/>
      <c r="E461" s="18"/>
      <c r="F461" s="19"/>
    </row>
    <row r="462" spans="1:6" x14ac:dyDescent="0.2">
      <c r="A462" s="22" t="s">
        <v>435</v>
      </c>
      <c r="B462" s="23" t="s">
        <v>436</v>
      </c>
      <c r="C462" s="24" t="s">
        <v>30</v>
      </c>
      <c r="D462" s="32">
        <v>1</v>
      </c>
      <c r="E462" s="26"/>
      <c r="F462" s="27">
        <f>ROUND(E462*D462,2)</f>
        <v>0</v>
      </c>
    </row>
    <row r="463" spans="1:6" x14ac:dyDescent="0.2">
      <c r="A463" s="16"/>
      <c r="B463" s="17"/>
      <c r="C463" s="18"/>
      <c r="D463" s="18"/>
      <c r="E463" s="18"/>
      <c r="F463" s="19"/>
    </row>
    <row r="464" spans="1:6" x14ac:dyDescent="0.2">
      <c r="A464" s="22" t="s">
        <v>437</v>
      </c>
      <c r="B464" s="23" t="s">
        <v>438</v>
      </c>
      <c r="C464" s="24" t="s">
        <v>30</v>
      </c>
      <c r="D464" s="32">
        <v>2</v>
      </c>
      <c r="E464" s="26"/>
      <c r="F464" s="27">
        <f>ROUND(E464*D464,2)</f>
        <v>0</v>
      </c>
    </row>
    <row r="465" spans="1:6" x14ac:dyDescent="0.2">
      <c r="A465" s="16"/>
      <c r="B465" s="17"/>
      <c r="C465" s="18"/>
      <c r="D465" s="18"/>
      <c r="E465" s="18"/>
      <c r="F465" s="19"/>
    </row>
    <row r="466" spans="1:6" x14ac:dyDescent="0.2">
      <c r="A466" s="66" t="s">
        <v>439</v>
      </c>
      <c r="B466" s="67" t="s">
        <v>440</v>
      </c>
      <c r="C466" s="24"/>
      <c r="D466" s="25">
        <v>0</v>
      </c>
      <c r="E466" s="26"/>
      <c r="F466" s="27">
        <f>ROUND(E466*D466,2)</f>
        <v>0</v>
      </c>
    </row>
    <row r="467" spans="1:6" x14ac:dyDescent="0.2">
      <c r="A467" s="16"/>
      <c r="B467" s="17"/>
      <c r="C467" s="18"/>
      <c r="D467" s="18"/>
      <c r="E467" s="18"/>
      <c r="F467" s="19"/>
    </row>
    <row r="468" spans="1:6" x14ac:dyDescent="0.2">
      <c r="A468" s="22" t="s">
        <v>441</v>
      </c>
      <c r="B468" s="23" t="s">
        <v>442</v>
      </c>
      <c r="C468" s="24" t="s">
        <v>10</v>
      </c>
      <c r="D468" s="32">
        <v>1</v>
      </c>
      <c r="E468" s="26"/>
      <c r="F468" s="27">
        <f>ROUND(E468*D468,2)</f>
        <v>0</v>
      </c>
    </row>
    <row r="469" spans="1:6" x14ac:dyDescent="0.2">
      <c r="A469" s="16"/>
      <c r="B469" s="17"/>
      <c r="C469" s="18"/>
      <c r="D469" s="18"/>
      <c r="E469" s="18"/>
      <c r="F469" s="19"/>
    </row>
    <row r="470" spans="1:6" x14ac:dyDescent="0.2">
      <c r="A470" s="22" t="s">
        <v>443</v>
      </c>
      <c r="B470" s="23" t="s">
        <v>444</v>
      </c>
      <c r="C470" s="24" t="s">
        <v>10</v>
      </c>
      <c r="D470" s="32">
        <v>4</v>
      </c>
      <c r="E470" s="26"/>
      <c r="F470" s="27">
        <f>ROUND(E470*D470,2)</f>
        <v>0</v>
      </c>
    </row>
    <row r="471" spans="1:6" x14ac:dyDescent="0.2">
      <c r="A471" s="16"/>
      <c r="B471" s="17"/>
      <c r="C471" s="18"/>
      <c r="D471" s="18"/>
      <c r="E471" s="18"/>
      <c r="F471" s="19"/>
    </row>
    <row r="472" spans="1:6" x14ac:dyDescent="0.2">
      <c r="A472" s="22" t="s">
        <v>445</v>
      </c>
      <c r="B472" s="23" t="s">
        <v>446</v>
      </c>
      <c r="C472" s="24" t="s">
        <v>10</v>
      </c>
      <c r="D472" s="32">
        <v>4</v>
      </c>
      <c r="E472" s="26"/>
      <c r="F472" s="27">
        <f>ROUND(E472*D472,2)</f>
        <v>0</v>
      </c>
    </row>
    <row r="473" spans="1:6" x14ac:dyDescent="0.2">
      <c r="A473" s="34"/>
      <c r="B473" s="35"/>
      <c r="C473" s="36"/>
      <c r="D473" s="36"/>
      <c r="E473" s="36"/>
      <c r="F473" s="37"/>
    </row>
    <row r="474" spans="1:6" x14ac:dyDescent="0.2">
      <c r="A474" s="22" t="s">
        <v>447</v>
      </c>
      <c r="B474" s="23" t="s">
        <v>448</v>
      </c>
      <c r="C474" s="24" t="s">
        <v>30</v>
      </c>
      <c r="D474" s="32">
        <v>1</v>
      </c>
      <c r="E474" s="26"/>
      <c r="F474" s="27">
        <f>ROUND(E474*D474,2)</f>
        <v>0</v>
      </c>
    </row>
    <row r="475" spans="1:6" x14ac:dyDescent="0.2">
      <c r="A475" s="16"/>
      <c r="B475" s="17"/>
      <c r="C475" s="18"/>
      <c r="D475" s="18"/>
      <c r="E475" s="18"/>
      <c r="F475" s="19"/>
    </row>
    <row r="476" spans="1:6" x14ac:dyDescent="0.2">
      <c r="A476" s="22" t="s">
        <v>449</v>
      </c>
      <c r="B476" s="23" t="s">
        <v>450</v>
      </c>
      <c r="C476" s="24" t="s">
        <v>30</v>
      </c>
      <c r="D476" s="32">
        <v>1</v>
      </c>
      <c r="E476" s="26"/>
      <c r="F476" s="27">
        <f>ROUND(E476*D476,2)</f>
        <v>0</v>
      </c>
    </row>
    <row r="477" spans="1:6" x14ac:dyDescent="0.2">
      <c r="A477" s="16"/>
      <c r="B477" s="17"/>
      <c r="C477" s="18"/>
      <c r="D477" s="18"/>
      <c r="E477" s="18"/>
      <c r="F477" s="19"/>
    </row>
    <row r="478" spans="1:6" x14ac:dyDescent="0.2">
      <c r="A478" s="22" t="s">
        <v>451</v>
      </c>
      <c r="B478" s="23" t="s">
        <v>452</v>
      </c>
      <c r="C478" s="24" t="s">
        <v>30</v>
      </c>
      <c r="D478" s="32">
        <v>1</v>
      </c>
      <c r="E478" s="26"/>
      <c r="F478" s="27">
        <f>ROUND(E478*D478,2)</f>
        <v>0</v>
      </c>
    </row>
    <row r="479" spans="1:6" x14ac:dyDescent="0.2">
      <c r="A479" s="16"/>
      <c r="B479" s="17"/>
      <c r="C479" s="18"/>
      <c r="D479" s="18"/>
      <c r="E479" s="18"/>
      <c r="F479" s="19"/>
    </row>
    <row r="480" spans="1:6" x14ac:dyDescent="0.2">
      <c r="A480" s="22" t="s">
        <v>453</v>
      </c>
      <c r="B480" s="23" t="s">
        <v>454</v>
      </c>
      <c r="C480" s="24" t="s">
        <v>10</v>
      </c>
      <c r="D480" s="32">
        <v>1</v>
      </c>
      <c r="E480" s="26"/>
      <c r="F480" s="27">
        <f>ROUND(E480*D480,2)</f>
        <v>0</v>
      </c>
    </row>
    <row r="481" spans="1:6" x14ac:dyDescent="0.2">
      <c r="A481" s="16"/>
      <c r="B481" s="17"/>
      <c r="C481" s="18"/>
      <c r="D481" s="18"/>
      <c r="E481" s="18"/>
      <c r="F481" s="19"/>
    </row>
    <row r="482" spans="1:6" x14ac:dyDescent="0.2">
      <c r="A482" s="22" t="s">
        <v>455</v>
      </c>
      <c r="B482" s="23" t="s">
        <v>456</v>
      </c>
      <c r="C482" s="24" t="s">
        <v>10</v>
      </c>
      <c r="D482" s="32">
        <v>1</v>
      </c>
      <c r="E482" s="26"/>
      <c r="F482" s="27">
        <f>ROUND(E482*D482,2)</f>
        <v>0</v>
      </c>
    </row>
    <row r="483" spans="1:6" x14ac:dyDescent="0.2">
      <c r="A483" s="22"/>
      <c r="B483" s="23"/>
      <c r="C483" s="24"/>
      <c r="D483" s="32"/>
      <c r="E483" s="26"/>
      <c r="F483" s="27"/>
    </row>
    <row r="484" spans="1:6" x14ac:dyDescent="0.2">
      <c r="A484" s="16"/>
      <c r="B484" s="17"/>
      <c r="C484" s="18"/>
      <c r="D484" s="18"/>
      <c r="E484" s="18"/>
      <c r="F484" s="19"/>
    </row>
    <row r="485" spans="1:6" x14ac:dyDescent="0.2">
      <c r="A485" s="66" t="s">
        <v>457</v>
      </c>
      <c r="B485" s="67" t="s">
        <v>458</v>
      </c>
      <c r="C485" s="24"/>
      <c r="D485" s="25">
        <v>0</v>
      </c>
      <c r="E485" s="26"/>
      <c r="F485" s="27">
        <f>ROUND(E485*D485,2)</f>
        <v>0</v>
      </c>
    </row>
    <row r="486" spans="1:6" x14ac:dyDescent="0.2">
      <c r="A486" s="16"/>
      <c r="B486" s="17"/>
      <c r="C486" s="18"/>
      <c r="D486" s="18"/>
      <c r="E486" s="18"/>
      <c r="F486" s="19"/>
    </row>
    <row r="487" spans="1:6" x14ac:dyDescent="0.2">
      <c r="A487" s="22" t="s">
        <v>459</v>
      </c>
      <c r="B487" s="23" t="s">
        <v>460</v>
      </c>
      <c r="C487" s="24" t="s">
        <v>30</v>
      </c>
      <c r="D487" s="32">
        <v>1</v>
      </c>
      <c r="E487" s="26"/>
      <c r="F487" s="27">
        <f>ROUND(E487*D487,2)</f>
        <v>0</v>
      </c>
    </row>
    <row r="488" spans="1:6" x14ac:dyDescent="0.2">
      <c r="A488" s="16"/>
      <c r="B488" s="17"/>
      <c r="C488" s="18"/>
      <c r="D488" s="18"/>
      <c r="E488" s="18"/>
      <c r="F488" s="19"/>
    </row>
    <row r="489" spans="1:6" x14ac:dyDescent="0.2">
      <c r="A489" s="22" t="s">
        <v>461</v>
      </c>
      <c r="B489" s="23" t="s">
        <v>462</v>
      </c>
      <c r="C489" s="24" t="s">
        <v>64</v>
      </c>
      <c r="D489" s="33">
        <v>18</v>
      </c>
      <c r="E489" s="26"/>
      <c r="F489" s="27">
        <f>ROUND(E489*D489,2)</f>
        <v>0</v>
      </c>
    </row>
    <row r="490" spans="1:6" x14ac:dyDescent="0.2">
      <c r="A490" s="16"/>
      <c r="B490" s="17"/>
      <c r="C490" s="18"/>
      <c r="D490" s="18"/>
      <c r="E490" s="18"/>
      <c r="F490" s="19"/>
    </row>
    <row r="491" spans="1:6" x14ac:dyDescent="0.2">
      <c r="A491" s="22" t="s">
        <v>463</v>
      </c>
      <c r="B491" s="23" t="s">
        <v>236</v>
      </c>
      <c r="C491" s="24" t="s">
        <v>64</v>
      </c>
      <c r="D491" s="33">
        <v>18</v>
      </c>
      <c r="E491" s="26"/>
      <c r="F491" s="27">
        <f>ROUND(E491*D491,2)</f>
        <v>0</v>
      </c>
    </row>
    <row r="492" spans="1:6" x14ac:dyDescent="0.2">
      <c r="A492" s="16"/>
      <c r="B492" s="17"/>
      <c r="C492" s="18"/>
      <c r="D492" s="18"/>
      <c r="E492" s="18"/>
      <c r="F492" s="19"/>
    </row>
    <row r="493" spans="1:6" x14ac:dyDescent="0.2">
      <c r="A493" s="22" t="s">
        <v>464</v>
      </c>
      <c r="B493" s="23" t="s">
        <v>465</v>
      </c>
      <c r="C493" s="24" t="s">
        <v>10</v>
      </c>
      <c r="D493" s="32">
        <v>2</v>
      </c>
      <c r="E493" s="26"/>
      <c r="F493" s="27">
        <f>ROUND(E493*D493,2)</f>
        <v>0</v>
      </c>
    </row>
    <row r="494" spans="1:6" x14ac:dyDescent="0.2">
      <c r="A494" s="16"/>
      <c r="B494" s="17"/>
      <c r="C494" s="18"/>
      <c r="D494" s="18"/>
      <c r="E494" s="18"/>
      <c r="F494" s="19"/>
    </row>
    <row r="495" spans="1:6" x14ac:dyDescent="0.2">
      <c r="A495" s="22" t="s">
        <v>466</v>
      </c>
      <c r="B495" s="23" t="s">
        <v>467</v>
      </c>
      <c r="C495" s="24" t="s">
        <v>10</v>
      </c>
      <c r="D495" s="32">
        <v>4</v>
      </c>
      <c r="E495" s="26"/>
      <c r="F495" s="27">
        <f>ROUND(E495*D495,2)</f>
        <v>0</v>
      </c>
    </row>
    <row r="496" spans="1:6" x14ac:dyDescent="0.2">
      <c r="A496" s="16"/>
      <c r="B496" s="17"/>
      <c r="C496" s="18"/>
      <c r="D496" s="18"/>
      <c r="E496" s="18"/>
      <c r="F496" s="19"/>
    </row>
    <row r="497" spans="1:6" x14ac:dyDescent="0.2">
      <c r="A497" s="22" t="s">
        <v>468</v>
      </c>
      <c r="B497" s="23" t="s">
        <v>215</v>
      </c>
      <c r="C497" s="24" t="s">
        <v>30</v>
      </c>
      <c r="D497" s="32">
        <v>1</v>
      </c>
      <c r="E497" s="26"/>
      <c r="F497" s="27">
        <f>ROUND(E497*D497,2)</f>
        <v>0</v>
      </c>
    </row>
    <row r="498" spans="1:6" x14ac:dyDescent="0.2">
      <c r="A498" s="16"/>
      <c r="B498" s="17"/>
      <c r="C498" s="18"/>
      <c r="D498" s="18"/>
      <c r="E498" s="18"/>
      <c r="F498" s="19"/>
    </row>
    <row r="499" spans="1:6" x14ac:dyDescent="0.2">
      <c r="A499" s="22" t="s">
        <v>469</v>
      </c>
      <c r="B499" s="23" t="s">
        <v>426</v>
      </c>
      <c r="C499" s="24" t="s">
        <v>293</v>
      </c>
      <c r="D499" s="32">
        <v>1</v>
      </c>
      <c r="E499" s="26"/>
      <c r="F499" s="27">
        <f>ROUND(E499*D499,2)</f>
        <v>0</v>
      </c>
    </row>
    <row r="500" spans="1:6" x14ac:dyDescent="0.2">
      <c r="A500" s="16"/>
      <c r="B500" s="17"/>
      <c r="C500" s="18"/>
      <c r="D500" s="18"/>
      <c r="E500" s="18"/>
      <c r="F500" s="19"/>
    </row>
    <row r="501" spans="1:6" x14ac:dyDescent="0.2">
      <c r="A501" s="66" t="s">
        <v>470</v>
      </c>
      <c r="B501" s="67" t="s">
        <v>471</v>
      </c>
      <c r="C501" s="24"/>
      <c r="D501" s="25">
        <v>0</v>
      </c>
      <c r="E501" s="26"/>
      <c r="F501" s="27">
        <f>ROUND(E501*D501,2)</f>
        <v>0</v>
      </c>
    </row>
    <row r="502" spans="1:6" x14ac:dyDescent="0.2">
      <c r="A502" s="16"/>
      <c r="B502" s="17"/>
      <c r="C502" s="18"/>
      <c r="D502" s="18"/>
      <c r="E502" s="18"/>
      <c r="F502" s="19"/>
    </row>
    <row r="503" spans="1:6" x14ac:dyDescent="0.2">
      <c r="A503" s="66" t="s">
        <v>472</v>
      </c>
      <c r="B503" s="67" t="s">
        <v>473</v>
      </c>
      <c r="C503" s="24"/>
      <c r="D503" s="25">
        <v>0</v>
      </c>
      <c r="E503" s="26"/>
      <c r="F503" s="27">
        <f>ROUND(E503*D503,2)</f>
        <v>0</v>
      </c>
    </row>
    <row r="504" spans="1:6" x14ac:dyDescent="0.2">
      <c r="A504" s="16"/>
      <c r="B504" s="17"/>
      <c r="C504" s="18"/>
      <c r="D504" s="18"/>
      <c r="E504" s="18"/>
      <c r="F504" s="19"/>
    </row>
    <row r="505" spans="1:6" x14ac:dyDescent="0.2">
      <c r="A505" s="22" t="s">
        <v>474</v>
      </c>
      <c r="B505" s="23" t="s">
        <v>475</v>
      </c>
      <c r="C505" s="24" t="s">
        <v>64</v>
      </c>
      <c r="D505" s="33">
        <v>1</v>
      </c>
      <c r="E505" s="26"/>
      <c r="F505" s="27">
        <f>ROUND(E505*D505,2)</f>
        <v>0</v>
      </c>
    </row>
    <row r="506" spans="1:6" x14ac:dyDescent="0.2">
      <c r="A506" s="16"/>
      <c r="B506" s="17"/>
      <c r="C506" s="18"/>
      <c r="D506" s="18"/>
      <c r="E506" s="18"/>
      <c r="F506" s="19"/>
    </row>
    <row r="507" spans="1:6" x14ac:dyDescent="0.2">
      <c r="A507" s="22" t="s">
        <v>476</v>
      </c>
      <c r="B507" s="23" t="s">
        <v>477</v>
      </c>
      <c r="C507" s="24" t="s">
        <v>10</v>
      </c>
      <c r="D507" s="32">
        <v>2</v>
      </c>
      <c r="E507" s="26"/>
      <c r="F507" s="27">
        <f>ROUND(E507*D507,2)</f>
        <v>0</v>
      </c>
    </row>
    <row r="508" spans="1:6" x14ac:dyDescent="0.2">
      <c r="A508" s="16"/>
      <c r="B508" s="17"/>
      <c r="C508" s="18"/>
      <c r="D508" s="18"/>
      <c r="E508" s="18"/>
      <c r="F508" s="19"/>
    </row>
    <row r="509" spans="1:6" x14ac:dyDescent="0.2">
      <c r="A509" s="22" t="s">
        <v>478</v>
      </c>
      <c r="B509" s="23" t="s">
        <v>479</v>
      </c>
      <c r="C509" s="24" t="s">
        <v>45</v>
      </c>
      <c r="D509" s="33">
        <v>2</v>
      </c>
      <c r="E509" s="26"/>
      <c r="F509" s="27">
        <f>ROUND(E509*D509,2)</f>
        <v>0</v>
      </c>
    </row>
    <row r="510" spans="1:6" x14ac:dyDescent="0.2">
      <c r="A510" s="16"/>
      <c r="B510" s="17"/>
      <c r="C510" s="18"/>
      <c r="D510" s="18"/>
      <c r="E510" s="18"/>
      <c r="F510" s="19"/>
    </row>
    <row r="511" spans="1:6" x14ac:dyDescent="0.2">
      <c r="A511" s="22" t="s">
        <v>480</v>
      </c>
      <c r="B511" s="23" t="s">
        <v>481</v>
      </c>
      <c r="C511" s="24" t="s">
        <v>10</v>
      </c>
      <c r="D511" s="32">
        <v>1</v>
      </c>
      <c r="E511" s="26"/>
      <c r="F511" s="27">
        <f>ROUND(E511*D511,2)</f>
        <v>0</v>
      </c>
    </row>
    <row r="512" spans="1:6" x14ac:dyDescent="0.2">
      <c r="A512" s="16"/>
      <c r="B512" s="17"/>
      <c r="C512" s="18"/>
      <c r="D512" s="18"/>
      <c r="E512" s="18"/>
      <c r="F512" s="19"/>
    </row>
    <row r="513" spans="1:6" x14ac:dyDescent="0.2">
      <c r="A513" s="22" t="s">
        <v>482</v>
      </c>
      <c r="B513" s="23" t="s">
        <v>483</v>
      </c>
      <c r="C513" s="24" t="s">
        <v>30</v>
      </c>
      <c r="D513" s="32">
        <v>1</v>
      </c>
      <c r="E513" s="26"/>
      <c r="F513" s="27">
        <f>ROUND(E513*D513,2)</f>
        <v>0</v>
      </c>
    </row>
    <row r="514" spans="1:6" x14ac:dyDescent="0.2">
      <c r="A514" s="16"/>
      <c r="B514" s="17"/>
      <c r="C514" s="18"/>
      <c r="D514" s="18"/>
      <c r="E514" s="18"/>
      <c r="F514" s="19"/>
    </row>
    <row r="515" spans="1:6" x14ac:dyDescent="0.2">
      <c r="A515" s="22" t="s">
        <v>484</v>
      </c>
      <c r="B515" s="23" t="s">
        <v>485</v>
      </c>
      <c r="C515" s="24" t="s">
        <v>30</v>
      </c>
      <c r="D515" s="32">
        <v>1</v>
      </c>
      <c r="E515" s="26"/>
      <c r="F515" s="27">
        <f>ROUND(E515*D515,2)</f>
        <v>0</v>
      </c>
    </row>
    <row r="516" spans="1:6" x14ac:dyDescent="0.2">
      <c r="A516" s="16"/>
      <c r="B516" s="17"/>
      <c r="C516" s="18"/>
      <c r="D516" s="18"/>
      <c r="E516" s="18"/>
      <c r="F516" s="19"/>
    </row>
    <row r="517" spans="1:6" x14ac:dyDescent="0.2">
      <c r="A517" s="66" t="s">
        <v>486</v>
      </c>
      <c r="B517" s="67" t="s">
        <v>487</v>
      </c>
      <c r="C517" s="24"/>
      <c r="D517" s="25">
        <v>0</v>
      </c>
      <c r="E517" s="26"/>
      <c r="F517" s="27">
        <f>ROUND(E517*D517,2)</f>
        <v>0</v>
      </c>
    </row>
    <row r="518" spans="1:6" x14ac:dyDescent="0.2">
      <c r="A518" s="16"/>
      <c r="B518" s="17"/>
      <c r="C518" s="18"/>
      <c r="D518" s="18"/>
      <c r="E518" s="18"/>
      <c r="F518" s="19"/>
    </row>
    <row r="519" spans="1:6" x14ac:dyDescent="0.2">
      <c r="A519" s="22" t="s">
        <v>488</v>
      </c>
      <c r="B519" s="23" t="s">
        <v>475</v>
      </c>
      <c r="C519" s="24" t="s">
        <v>64</v>
      </c>
      <c r="D519" s="33">
        <v>6</v>
      </c>
      <c r="E519" s="26"/>
      <c r="F519" s="27">
        <f>ROUND(E519*D519,2)</f>
        <v>0</v>
      </c>
    </row>
    <row r="520" spans="1:6" x14ac:dyDescent="0.2">
      <c r="A520" s="16"/>
      <c r="B520" s="17"/>
      <c r="C520" s="18"/>
      <c r="D520" s="18"/>
      <c r="E520" s="18"/>
      <c r="F520" s="19"/>
    </row>
    <row r="521" spans="1:6" x14ac:dyDescent="0.2">
      <c r="A521" s="22" t="s">
        <v>489</v>
      </c>
      <c r="B521" s="23" t="s">
        <v>479</v>
      </c>
      <c r="C521" s="24" t="s">
        <v>45</v>
      </c>
      <c r="D521" s="33">
        <v>12</v>
      </c>
      <c r="E521" s="26"/>
      <c r="F521" s="27">
        <f>ROUND(E521*D521,2)</f>
        <v>0</v>
      </c>
    </row>
    <row r="522" spans="1:6" x14ac:dyDescent="0.2">
      <c r="A522" s="16"/>
      <c r="B522" s="17"/>
      <c r="C522" s="18"/>
      <c r="D522" s="18"/>
      <c r="E522" s="18"/>
      <c r="F522" s="19"/>
    </row>
    <row r="523" spans="1:6" x14ac:dyDescent="0.2">
      <c r="A523" s="22" t="s">
        <v>490</v>
      </c>
      <c r="B523" s="23" t="s">
        <v>491</v>
      </c>
      <c r="C523" s="24" t="s">
        <v>30</v>
      </c>
      <c r="D523" s="32">
        <v>1</v>
      </c>
      <c r="E523" s="26"/>
      <c r="F523" s="27">
        <f>ROUND(E523*D523,2)</f>
        <v>0</v>
      </c>
    </row>
    <row r="524" spans="1:6" x14ac:dyDescent="0.2">
      <c r="A524" s="16"/>
      <c r="B524" s="17"/>
      <c r="C524" s="18"/>
      <c r="D524" s="18"/>
      <c r="E524" s="18"/>
      <c r="F524" s="19"/>
    </row>
    <row r="525" spans="1:6" x14ac:dyDescent="0.2">
      <c r="A525" s="22" t="s">
        <v>492</v>
      </c>
      <c r="B525" s="23" t="s">
        <v>493</v>
      </c>
      <c r="C525" s="24" t="s">
        <v>10</v>
      </c>
      <c r="D525" s="32">
        <v>1</v>
      </c>
      <c r="E525" s="26"/>
      <c r="F525" s="27">
        <f>ROUND(E525*D525,2)</f>
        <v>0</v>
      </c>
    </row>
    <row r="526" spans="1:6" x14ac:dyDescent="0.2">
      <c r="A526" s="16"/>
      <c r="B526" s="17"/>
      <c r="C526" s="18"/>
      <c r="D526" s="18"/>
      <c r="E526" s="18"/>
      <c r="F526" s="19"/>
    </row>
    <row r="527" spans="1:6" x14ac:dyDescent="0.2">
      <c r="A527" s="22" t="s">
        <v>494</v>
      </c>
      <c r="B527" s="23" t="s">
        <v>495</v>
      </c>
      <c r="C527" s="24" t="s">
        <v>30</v>
      </c>
      <c r="D527" s="32">
        <v>1</v>
      </c>
      <c r="E527" s="26"/>
      <c r="F527" s="27">
        <f>ROUND(E527*D527,2)</f>
        <v>0</v>
      </c>
    </row>
    <row r="528" spans="1:6" x14ac:dyDescent="0.2">
      <c r="A528" s="16"/>
      <c r="B528" s="17"/>
      <c r="C528" s="18"/>
      <c r="D528" s="18"/>
      <c r="E528" s="18"/>
      <c r="F528" s="19"/>
    </row>
    <row r="529" spans="1:6" x14ac:dyDescent="0.2">
      <c r="A529" s="66" t="s">
        <v>496</v>
      </c>
      <c r="B529" s="67" t="s">
        <v>497</v>
      </c>
      <c r="C529" s="24"/>
      <c r="D529" s="25">
        <v>0</v>
      </c>
      <c r="E529" s="26"/>
      <c r="F529" s="27">
        <f>ROUND(E529*D529,2)</f>
        <v>0</v>
      </c>
    </row>
    <row r="530" spans="1:6" x14ac:dyDescent="0.2">
      <c r="A530" s="16"/>
      <c r="B530" s="17"/>
      <c r="C530" s="18"/>
      <c r="D530" s="18"/>
      <c r="E530" s="18"/>
      <c r="F530" s="19"/>
    </row>
    <row r="531" spans="1:6" x14ac:dyDescent="0.2">
      <c r="A531" s="38" t="s">
        <v>498</v>
      </c>
      <c r="B531" s="39" t="s">
        <v>499</v>
      </c>
      <c r="C531" s="40" t="s">
        <v>10</v>
      </c>
      <c r="D531" s="41">
        <v>1</v>
      </c>
      <c r="E531" s="42"/>
      <c r="F531" s="43">
        <f>ROUND(E531*D531,2)</f>
        <v>0</v>
      </c>
    </row>
    <row r="532" spans="1:6" x14ac:dyDescent="0.2">
      <c r="A532" s="16"/>
      <c r="B532" s="17"/>
      <c r="C532" s="18"/>
      <c r="D532" s="18"/>
      <c r="E532" s="18"/>
      <c r="F532" s="19"/>
    </row>
    <row r="533" spans="1:6" x14ac:dyDescent="0.2">
      <c r="A533" s="22" t="s">
        <v>500</v>
      </c>
      <c r="B533" s="23" t="s">
        <v>501</v>
      </c>
      <c r="C533" s="24" t="s">
        <v>119</v>
      </c>
      <c r="D533" s="33">
        <v>2</v>
      </c>
      <c r="E533" s="26"/>
      <c r="F533" s="27">
        <f>ROUND(E533*D533,2)</f>
        <v>0</v>
      </c>
    </row>
    <row r="534" spans="1:6" x14ac:dyDescent="0.2">
      <c r="A534" s="16"/>
      <c r="B534" s="17"/>
      <c r="C534" s="18"/>
      <c r="D534" s="18"/>
      <c r="E534" s="18"/>
      <c r="F534" s="19"/>
    </row>
    <row r="535" spans="1:6" x14ac:dyDescent="0.2">
      <c r="A535" s="22" t="s">
        <v>502</v>
      </c>
      <c r="B535" s="23" t="s">
        <v>503</v>
      </c>
      <c r="C535" s="24" t="s">
        <v>10</v>
      </c>
      <c r="D535" s="32">
        <v>1</v>
      </c>
      <c r="E535" s="26"/>
      <c r="F535" s="27">
        <f>ROUND(E535*D535,2)</f>
        <v>0</v>
      </c>
    </row>
    <row r="536" spans="1:6" x14ac:dyDescent="0.2">
      <c r="A536" s="16"/>
      <c r="B536" s="17"/>
      <c r="C536" s="18"/>
      <c r="D536" s="18"/>
      <c r="E536" s="18"/>
      <c r="F536" s="19"/>
    </row>
    <row r="537" spans="1:6" x14ac:dyDescent="0.2">
      <c r="A537" s="22" t="s">
        <v>504</v>
      </c>
      <c r="B537" s="23" t="s">
        <v>505</v>
      </c>
      <c r="C537" s="24" t="s">
        <v>10</v>
      </c>
      <c r="D537" s="32">
        <v>1</v>
      </c>
      <c r="E537" s="26"/>
      <c r="F537" s="27">
        <f>ROUND(E537*D537,2)</f>
        <v>0</v>
      </c>
    </row>
    <row r="538" spans="1:6" x14ac:dyDescent="0.2">
      <c r="A538" s="16"/>
      <c r="B538" s="17"/>
      <c r="C538" s="18"/>
      <c r="D538" s="18"/>
      <c r="E538" s="18"/>
      <c r="F538" s="19"/>
    </row>
    <row r="539" spans="1:6" x14ac:dyDescent="0.2">
      <c r="A539" s="22" t="s">
        <v>506</v>
      </c>
      <c r="B539" s="23" t="s">
        <v>507</v>
      </c>
      <c r="C539" s="24" t="s">
        <v>30</v>
      </c>
      <c r="D539" s="32">
        <v>1</v>
      </c>
      <c r="E539" s="26"/>
      <c r="F539" s="27">
        <f>ROUND(E539*D539,2)</f>
        <v>0</v>
      </c>
    </row>
    <row r="540" spans="1:6" x14ac:dyDescent="0.2">
      <c r="A540" s="16"/>
      <c r="B540" s="17"/>
      <c r="C540" s="18"/>
      <c r="D540" s="18"/>
      <c r="E540" s="18"/>
      <c r="F540" s="19"/>
    </row>
    <row r="541" spans="1:6" x14ac:dyDescent="0.2">
      <c r="A541" s="66" t="s">
        <v>508</v>
      </c>
      <c r="B541" s="67" t="s">
        <v>509</v>
      </c>
      <c r="C541" s="24"/>
      <c r="D541" s="25">
        <v>0</v>
      </c>
      <c r="E541" s="26"/>
      <c r="F541" s="27">
        <f>ROUND(E541*D541,2)</f>
        <v>0</v>
      </c>
    </row>
    <row r="542" spans="1:6" x14ac:dyDescent="0.2">
      <c r="A542" s="16"/>
      <c r="B542" s="17"/>
      <c r="C542" s="18"/>
      <c r="D542" s="18"/>
      <c r="E542" s="18"/>
      <c r="F542" s="19"/>
    </row>
    <row r="543" spans="1:6" x14ac:dyDescent="0.2">
      <c r="A543" s="22" t="s">
        <v>510</v>
      </c>
      <c r="B543" s="23" t="s">
        <v>499</v>
      </c>
      <c r="C543" s="24" t="s">
        <v>30</v>
      </c>
      <c r="D543" s="32">
        <v>1</v>
      </c>
      <c r="E543" s="26"/>
      <c r="F543" s="27">
        <f>ROUND(E543*D543,2)</f>
        <v>0</v>
      </c>
    </row>
    <row r="544" spans="1:6" x14ac:dyDescent="0.2">
      <c r="A544" s="16"/>
      <c r="B544" s="17"/>
      <c r="C544" s="18"/>
      <c r="D544" s="18"/>
      <c r="E544" s="18"/>
      <c r="F544" s="19"/>
    </row>
    <row r="545" spans="1:6" x14ac:dyDescent="0.2">
      <c r="A545" s="22" t="s">
        <v>511</v>
      </c>
      <c r="B545" s="23" t="s">
        <v>501</v>
      </c>
      <c r="C545" s="24" t="s">
        <v>119</v>
      </c>
      <c r="D545" s="33">
        <v>34</v>
      </c>
      <c r="E545" s="26"/>
      <c r="F545" s="27">
        <f>ROUND(E545*D545,2)</f>
        <v>0</v>
      </c>
    </row>
    <row r="546" spans="1:6" x14ac:dyDescent="0.2">
      <c r="A546" s="16"/>
      <c r="B546" s="17"/>
      <c r="C546" s="18"/>
      <c r="D546" s="18"/>
      <c r="E546" s="18"/>
      <c r="F546" s="19"/>
    </row>
    <row r="547" spans="1:6" x14ac:dyDescent="0.2">
      <c r="A547" s="22" t="s">
        <v>512</v>
      </c>
      <c r="B547" s="23" t="s">
        <v>503</v>
      </c>
      <c r="C547" s="24" t="s">
        <v>10</v>
      </c>
      <c r="D547" s="32">
        <v>1</v>
      </c>
      <c r="E547" s="26"/>
      <c r="F547" s="27">
        <f>ROUND(E547*D547,2)</f>
        <v>0</v>
      </c>
    </row>
    <row r="548" spans="1:6" x14ac:dyDescent="0.2">
      <c r="A548" s="16"/>
      <c r="B548" s="17"/>
      <c r="C548" s="18"/>
      <c r="D548" s="18"/>
      <c r="E548" s="18"/>
      <c r="F548" s="19"/>
    </row>
    <row r="549" spans="1:6" x14ac:dyDescent="0.2">
      <c r="A549" s="22" t="s">
        <v>513</v>
      </c>
      <c r="B549" s="23" t="s">
        <v>514</v>
      </c>
      <c r="C549" s="24" t="s">
        <v>10</v>
      </c>
      <c r="D549" s="32">
        <v>5</v>
      </c>
      <c r="E549" s="26"/>
      <c r="F549" s="27">
        <f>ROUND(E549*D549,2)</f>
        <v>0</v>
      </c>
    </row>
    <row r="550" spans="1:6" x14ac:dyDescent="0.2">
      <c r="A550" s="16"/>
      <c r="B550" s="17"/>
      <c r="C550" s="18"/>
      <c r="D550" s="18"/>
      <c r="E550" s="18"/>
      <c r="F550" s="19"/>
    </row>
    <row r="551" spans="1:6" x14ac:dyDescent="0.2">
      <c r="A551" s="22" t="s">
        <v>515</v>
      </c>
      <c r="B551" s="23" t="s">
        <v>507</v>
      </c>
      <c r="C551" s="24" t="s">
        <v>30</v>
      </c>
      <c r="D551" s="32">
        <v>1</v>
      </c>
      <c r="E551" s="26"/>
      <c r="F551" s="27">
        <f>ROUND(E551*D551,2)</f>
        <v>0</v>
      </c>
    </row>
    <row r="552" spans="1:6" x14ac:dyDescent="0.2">
      <c r="A552" s="16"/>
      <c r="B552" s="17"/>
      <c r="C552" s="18"/>
      <c r="D552" s="18"/>
      <c r="E552" s="18"/>
      <c r="F552" s="19"/>
    </row>
    <row r="553" spans="1:6" ht="15.75" x14ac:dyDescent="0.25">
      <c r="A553" s="73" t="s">
        <v>516</v>
      </c>
      <c r="B553" s="74" t="s">
        <v>517</v>
      </c>
      <c r="C553" s="18"/>
      <c r="D553" s="18"/>
      <c r="E553" s="18"/>
      <c r="F553" s="19"/>
    </row>
    <row r="554" spans="1:6" x14ac:dyDescent="0.2">
      <c r="A554" s="16"/>
      <c r="B554" s="17"/>
      <c r="C554" s="18"/>
      <c r="D554" s="18"/>
      <c r="E554" s="18"/>
      <c r="F554" s="19"/>
    </row>
    <row r="555" spans="1:6" x14ac:dyDescent="0.2">
      <c r="A555" s="66" t="s">
        <v>518</v>
      </c>
      <c r="B555" s="67" t="s">
        <v>519</v>
      </c>
      <c r="C555" s="24"/>
      <c r="D555" s="25">
        <v>0</v>
      </c>
      <c r="E555" s="26"/>
      <c r="F555" s="27">
        <f>ROUND(E555*D555,2)</f>
        <v>0</v>
      </c>
    </row>
    <row r="556" spans="1:6" x14ac:dyDescent="0.2">
      <c r="A556" s="16"/>
      <c r="B556" s="17"/>
      <c r="C556" s="18"/>
      <c r="D556" s="18"/>
      <c r="E556" s="18"/>
      <c r="F556" s="19"/>
    </row>
    <row r="557" spans="1:6" x14ac:dyDescent="0.2">
      <c r="A557" s="22" t="s">
        <v>520</v>
      </c>
      <c r="B557" s="23" t="s">
        <v>521</v>
      </c>
      <c r="C557" s="24" t="s">
        <v>119</v>
      </c>
      <c r="D557" s="33">
        <v>21</v>
      </c>
      <c r="E557" s="26"/>
      <c r="F557" s="27">
        <f>ROUND(E557*D557,2)</f>
        <v>0</v>
      </c>
    </row>
    <row r="558" spans="1:6" x14ac:dyDescent="0.2">
      <c r="A558" s="16"/>
      <c r="B558" s="17"/>
      <c r="C558" s="18"/>
      <c r="D558" s="18"/>
      <c r="E558" s="18"/>
      <c r="F558" s="19"/>
    </row>
    <row r="559" spans="1:6" x14ac:dyDescent="0.2">
      <c r="A559" s="22" t="s">
        <v>522</v>
      </c>
      <c r="B559" s="23" t="s">
        <v>121</v>
      </c>
      <c r="C559" s="24" t="s">
        <v>64</v>
      </c>
      <c r="D559" s="33">
        <v>21</v>
      </c>
      <c r="E559" s="26"/>
      <c r="F559" s="27">
        <f>ROUND(E559*D559,2)</f>
        <v>0</v>
      </c>
    </row>
    <row r="560" spans="1:6" x14ac:dyDescent="0.2">
      <c r="A560" s="16"/>
      <c r="B560" s="17"/>
      <c r="C560" s="18"/>
      <c r="D560" s="18"/>
      <c r="E560" s="18"/>
      <c r="F560" s="19"/>
    </row>
    <row r="561" spans="1:6" x14ac:dyDescent="0.2">
      <c r="A561" s="22" t="s">
        <v>523</v>
      </c>
      <c r="B561" s="23" t="s">
        <v>127</v>
      </c>
      <c r="C561" s="24" t="s">
        <v>10</v>
      </c>
      <c r="D561" s="32">
        <v>1</v>
      </c>
      <c r="E561" s="26"/>
      <c r="F561" s="27">
        <f>ROUND(E561*D561,2)</f>
        <v>0</v>
      </c>
    </row>
    <row r="562" spans="1:6" x14ac:dyDescent="0.2">
      <c r="A562" s="16"/>
      <c r="B562" s="17"/>
      <c r="C562" s="18"/>
      <c r="D562" s="18"/>
      <c r="E562" s="18"/>
      <c r="F562" s="19"/>
    </row>
    <row r="563" spans="1:6" x14ac:dyDescent="0.2">
      <c r="A563" s="22" t="s">
        <v>524</v>
      </c>
      <c r="B563" s="23" t="s">
        <v>525</v>
      </c>
      <c r="C563" s="24" t="s">
        <v>10</v>
      </c>
      <c r="D563" s="32">
        <v>1</v>
      </c>
      <c r="E563" s="26"/>
      <c r="F563" s="27">
        <f>ROUND(E563*D563,2)</f>
        <v>0</v>
      </c>
    </row>
    <row r="564" spans="1:6" x14ac:dyDescent="0.2">
      <c r="A564" s="16"/>
      <c r="B564" s="17"/>
      <c r="C564" s="18"/>
      <c r="D564" s="18"/>
      <c r="E564" s="18"/>
      <c r="F564" s="19"/>
    </row>
    <row r="565" spans="1:6" x14ac:dyDescent="0.2">
      <c r="A565" s="66" t="s">
        <v>526</v>
      </c>
      <c r="B565" s="67" t="s">
        <v>527</v>
      </c>
      <c r="C565" s="24"/>
      <c r="D565" s="25">
        <v>0</v>
      </c>
      <c r="E565" s="26"/>
      <c r="F565" s="27">
        <f>ROUND(E565*D565,2)</f>
        <v>0</v>
      </c>
    </row>
    <row r="566" spans="1:6" x14ac:dyDescent="0.2">
      <c r="A566" s="16"/>
      <c r="B566" s="17"/>
      <c r="C566" s="18"/>
      <c r="D566" s="18"/>
      <c r="E566" s="18"/>
      <c r="F566" s="19"/>
    </row>
    <row r="567" spans="1:6" x14ac:dyDescent="0.2">
      <c r="A567" s="22" t="s">
        <v>528</v>
      </c>
      <c r="B567" s="23" t="s">
        <v>529</v>
      </c>
      <c r="C567" s="24" t="s">
        <v>10</v>
      </c>
      <c r="D567" s="32">
        <v>1</v>
      </c>
      <c r="E567" s="26"/>
      <c r="F567" s="27">
        <f>ROUND(E567*D567,2)</f>
        <v>0</v>
      </c>
    </row>
    <row r="568" spans="1:6" x14ac:dyDescent="0.2">
      <c r="A568" s="45"/>
      <c r="B568" s="45" t="s">
        <v>530</v>
      </c>
      <c r="C568" s="46" t="s">
        <v>531</v>
      </c>
      <c r="D568" s="47"/>
      <c r="E568" s="47"/>
      <c r="F568" s="47"/>
    </row>
    <row r="569" spans="1:6" x14ac:dyDescent="0.2">
      <c r="A569" s="16"/>
      <c r="B569" s="17"/>
      <c r="C569" s="18"/>
      <c r="D569" s="18"/>
      <c r="E569" s="18"/>
      <c r="F569" s="19"/>
    </row>
    <row r="570" spans="1:6" x14ac:dyDescent="0.2">
      <c r="A570" s="22" t="s">
        <v>534</v>
      </c>
      <c r="B570" s="23" t="s">
        <v>535</v>
      </c>
      <c r="C570" s="24" t="s">
        <v>10</v>
      </c>
      <c r="D570" s="32">
        <v>1</v>
      </c>
      <c r="E570" s="26"/>
      <c r="F570" s="27">
        <f>ROUND(E570*D570,2)</f>
        <v>0</v>
      </c>
    </row>
    <row r="571" spans="1:6" x14ac:dyDescent="0.2">
      <c r="A571" s="16"/>
      <c r="B571" s="17"/>
      <c r="C571" s="18"/>
      <c r="D571" s="18"/>
      <c r="E571" s="18"/>
      <c r="F571" s="19"/>
    </row>
    <row r="572" spans="1:6" x14ac:dyDescent="0.2">
      <c r="A572" s="66" t="s">
        <v>536</v>
      </c>
      <c r="B572" s="67" t="s">
        <v>537</v>
      </c>
      <c r="C572" s="24"/>
      <c r="D572" s="25">
        <v>0</v>
      </c>
      <c r="E572" s="26"/>
      <c r="F572" s="27">
        <f>ROUND(E572*D572,2)</f>
        <v>0</v>
      </c>
    </row>
    <row r="573" spans="1:6" x14ac:dyDescent="0.2">
      <c r="A573" s="16"/>
      <c r="B573" s="17"/>
      <c r="C573" s="18"/>
      <c r="D573" s="18"/>
      <c r="E573" s="18"/>
      <c r="F573" s="19"/>
    </row>
    <row r="574" spans="1:6" x14ac:dyDescent="0.2">
      <c r="A574" s="22" t="s">
        <v>538</v>
      </c>
      <c r="B574" s="23" t="s">
        <v>539</v>
      </c>
      <c r="C574" s="24" t="s">
        <v>30</v>
      </c>
      <c r="D574" s="32">
        <v>1</v>
      </c>
      <c r="E574" s="26"/>
      <c r="F574" s="27">
        <f>ROUND(E574*D574,2)</f>
        <v>0</v>
      </c>
    </row>
    <row r="575" spans="1:6" x14ac:dyDescent="0.2">
      <c r="A575" s="16"/>
      <c r="B575" s="17"/>
      <c r="C575" s="18"/>
      <c r="D575" s="18"/>
      <c r="E575" s="18"/>
      <c r="F575" s="19"/>
    </row>
    <row r="576" spans="1:6" x14ac:dyDescent="0.2">
      <c r="A576" s="22" t="s">
        <v>540</v>
      </c>
      <c r="B576" s="23" t="s">
        <v>541</v>
      </c>
      <c r="C576" s="24" t="s">
        <v>10</v>
      </c>
      <c r="D576" s="32">
        <v>1</v>
      </c>
      <c r="E576" s="26"/>
      <c r="F576" s="27">
        <f>ROUND(E576*D576,2)</f>
        <v>0</v>
      </c>
    </row>
    <row r="577" spans="1:6" x14ac:dyDescent="0.2">
      <c r="A577" s="16"/>
      <c r="B577" s="17"/>
      <c r="C577" s="18"/>
      <c r="D577" s="18"/>
      <c r="E577" s="18"/>
      <c r="F577" s="19"/>
    </row>
    <row r="578" spans="1:6" x14ac:dyDescent="0.2">
      <c r="A578" s="22" t="s">
        <v>542</v>
      </c>
      <c r="B578" s="23" t="s">
        <v>543</v>
      </c>
      <c r="C578" s="24" t="s">
        <v>106</v>
      </c>
      <c r="D578" s="32">
        <v>1</v>
      </c>
      <c r="E578" s="26"/>
      <c r="F578" s="27">
        <f>ROUND(E578*D578,2)</f>
        <v>0</v>
      </c>
    </row>
    <row r="579" spans="1:6" x14ac:dyDescent="0.2">
      <c r="A579" s="16"/>
      <c r="B579" s="17"/>
      <c r="C579" s="18"/>
      <c r="D579" s="18"/>
      <c r="E579" s="18"/>
      <c r="F579" s="19"/>
    </row>
    <row r="580" spans="1:6" x14ac:dyDescent="0.2">
      <c r="A580" s="66" t="s">
        <v>544</v>
      </c>
      <c r="B580" s="67" t="s">
        <v>545</v>
      </c>
      <c r="C580" s="24" t="s">
        <v>73</v>
      </c>
      <c r="D580" s="33">
        <v>0</v>
      </c>
      <c r="E580" s="26"/>
      <c r="F580" s="27">
        <f>ROUND(E580*D580,2)</f>
        <v>0</v>
      </c>
    </row>
    <row r="581" spans="1:6" x14ac:dyDescent="0.2">
      <c r="A581" s="16"/>
      <c r="B581" s="17"/>
      <c r="C581" s="18"/>
      <c r="D581" s="18"/>
      <c r="E581" s="18"/>
      <c r="F581" s="19"/>
    </row>
    <row r="582" spans="1:6" x14ac:dyDescent="0.2">
      <c r="A582" s="22" t="s">
        <v>546</v>
      </c>
      <c r="B582" s="23" t="s">
        <v>323</v>
      </c>
      <c r="C582" s="24" t="s">
        <v>64</v>
      </c>
      <c r="D582" s="33">
        <v>16</v>
      </c>
      <c r="E582" s="26"/>
      <c r="F582" s="27">
        <f>ROUND(E582*D582,2)</f>
        <v>0</v>
      </c>
    </row>
    <row r="583" spans="1:6" x14ac:dyDescent="0.2">
      <c r="A583" s="16"/>
      <c r="B583" s="17"/>
      <c r="C583" s="18"/>
      <c r="D583" s="18"/>
      <c r="E583" s="18"/>
      <c r="F583" s="19"/>
    </row>
    <row r="584" spans="1:6" x14ac:dyDescent="0.2">
      <c r="A584" s="22" t="s">
        <v>547</v>
      </c>
      <c r="B584" s="23" t="s">
        <v>326</v>
      </c>
      <c r="C584" s="24" t="s">
        <v>64</v>
      </c>
      <c r="D584" s="33">
        <v>22</v>
      </c>
      <c r="E584" s="26"/>
      <c r="F584" s="27">
        <f>ROUND(E584*D584,2)</f>
        <v>0</v>
      </c>
    </row>
    <row r="585" spans="1:6" x14ac:dyDescent="0.2">
      <c r="A585" s="16"/>
      <c r="B585" s="17"/>
      <c r="C585" s="18"/>
      <c r="D585" s="18"/>
      <c r="E585" s="18"/>
      <c r="F585" s="19"/>
    </row>
    <row r="586" spans="1:6" x14ac:dyDescent="0.2">
      <c r="A586" s="22" t="s">
        <v>548</v>
      </c>
      <c r="B586" s="23" t="s">
        <v>328</v>
      </c>
      <c r="C586" s="24" t="s">
        <v>64</v>
      </c>
      <c r="D586" s="33">
        <v>48</v>
      </c>
      <c r="E586" s="26"/>
      <c r="F586" s="27">
        <f>ROUND(E586*D586,2)</f>
        <v>0</v>
      </c>
    </row>
    <row r="587" spans="1:6" x14ac:dyDescent="0.2">
      <c r="A587" s="16"/>
      <c r="B587" s="17"/>
      <c r="C587" s="18"/>
      <c r="D587" s="18"/>
      <c r="E587" s="18"/>
      <c r="F587" s="19"/>
    </row>
    <row r="588" spans="1:6" x14ac:dyDescent="0.2">
      <c r="A588" s="66" t="s">
        <v>549</v>
      </c>
      <c r="B588" s="67" t="s">
        <v>550</v>
      </c>
      <c r="C588" s="24"/>
      <c r="D588" s="25">
        <v>0</v>
      </c>
      <c r="E588" s="26"/>
      <c r="F588" s="27">
        <f>ROUND(E588*D588,2)</f>
        <v>0</v>
      </c>
    </row>
    <row r="589" spans="1:6" x14ac:dyDescent="0.2">
      <c r="A589" s="34"/>
      <c r="B589" s="35"/>
      <c r="C589" s="36"/>
      <c r="D589" s="36"/>
      <c r="E589" s="36"/>
      <c r="F589" s="37"/>
    </row>
    <row r="590" spans="1:6" x14ac:dyDescent="0.2">
      <c r="A590" s="22" t="s">
        <v>551</v>
      </c>
      <c r="B590" s="23" t="s">
        <v>552</v>
      </c>
      <c r="C590" s="24" t="s">
        <v>10</v>
      </c>
      <c r="D590" s="32">
        <v>3</v>
      </c>
      <c r="E590" s="26"/>
      <c r="F590" s="27">
        <f>ROUND(E590*D590,2)</f>
        <v>0</v>
      </c>
    </row>
    <row r="591" spans="1:6" x14ac:dyDescent="0.2">
      <c r="A591" s="45"/>
      <c r="B591" s="45" t="s">
        <v>530</v>
      </c>
      <c r="C591" s="46" t="s">
        <v>531</v>
      </c>
      <c r="D591" s="47"/>
      <c r="E591" s="47"/>
      <c r="F591" s="47"/>
    </row>
    <row r="592" spans="1:6" x14ac:dyDescent="0.2">
      <c r="A592" s="45"/>
      <c r="B592" s="45" t="s">
        <v>532</v>
      </c>
      <c r="C592" s="46" t="s">
        <v>531</v>
      </c>
      <c r="D592" s="47"/>
      <c r="E592" s="47"/>
      <c r="F592" s="47"/>
    </row>
    <row r="593" spans="1:6" x14ac:dyDescent="0.2">
      <c r="A593" s="45"/>
      <c r="B593" s="45" t="s">
        <v>553</v>
      </c>
      <c r="C593" s="46" t="s">
        <v>531</v>
      </c>
      <c r="D593" s="47"/>
      <c r="E593" s="47"/>
      <c r="F593" s="47"/>
    </row>
    <row r="594" spans="1:6" x14ac:dyDescent="0.2">
      <c r="A594" s="16"/>
      <c r="B594" s="17"/>
      <c r="C594" s="18"/>
      <c r="D594" s="18"/>
      <c r="E594" s="18"/>
      <c r="F594" s="19"/>
    </row>
    <row r="595" spans="1:6" x14ac:dyDescent="0.2">
      <c r="A595" s="22" t="s">
        <v>554</v>
      </c>
      <c r="B595" s="23" t="s">
        <v>555</v>
      </c>
      <c r="C595" s="24" t="s">
        <v>10</v>
      </c>
      <c r="D595" s="32">
        <v>1</v>
      </c>
      <c r="E595" s="26"/>
      <c r="F595" s="27">
        <f>ROUND(E595*D595,2)</f>
        <v>0</v>
      </c>
    </row>
    <row r="596" spans="1:6" x14ac:dyDescent="0.2">
      <c r="A596" s="45"/>
      <c r="B596" s="45" t="s">
        <v>530</v>
      </c>
      <c r="C596" s="46" t="s">
        <v>531</v>
      </c>
      <c r="D596" s="47"/>
      <c r="E596" s="47"/>
      <c r="F596" s="47"/>
    </row>
    <row r="597" spans="1:6" x14ac:dyDescent="0.2">
      <c r="A597" s="45"/>
      <c r="B597" s="45" t="s">
        <v>532</v>
      </c>
      <c r="C597" s="46" t="s">
        <v>531</v>
      </c>
      <c r="D597" s="47"/>
      <c r="E597" s="47"/>
      <c r="F597" s="47"/>
    </row>
    <row r="598" spans="1:6" x14ac:dyDescent="0.2">
      <c r="A598" s="45"/>
      <c r="B598" s="45" t="s">
        <v>556</v>
      </c>
      <c r="C598" s="46" t="s">
        <v>531</v>
      </c>
      <c r="D598" s="47"/>
      <c r="E598" s="47"/>
      <c r="F598" s="47"/>
    </row>
    <row r="599" spans="1:6" x14ac:dyDescent="0.2">
      <c r="A599" s="16"/>
      <c r="B599" s="17"/>
      <c r="C599" s="18"/>
      <c r="D599" s="18"/>
      <c r="E599" s="18"/>
      <c r="F599" s="19"/>
    </row>
    <row r="600" spans="1:6" x14ac:dyDescent="0.2">
      <c r="A600" s="22" t="s">
        <v>557</v>
      </c>
      <c r="B600" s="23" t="s">
        <v>558</v>
      </c>
      <c r="C600" s="24" t="s">
        <v>10</v>
      </c>
      <c r="D600" s="32">
        <v>2</v>
      </c>
      <c r="E600" s="26"/>
      <c r="F600" s="27">
        <f>ROUND(E600*D600,2)</f>
        <v>0</v>
      </c>
    </row>
    <row r="601" spans="1:6" x14ac:dyDescent="0.2">
      <c r="A601" s="45"/>
      <c r="B601" s="45" t="s">
        <v>530</v>
      </c>
      <c r="C601" s="46" t="s">
        <v>531</v>
      </c>
      <c r="D601" s="47"/>
      <c r="E601" s="47"/>
      <c r="F601" s="47"/>
    </row>
    <row r="602" spans="1:6" x14ac:dyDescent="0.2">
      <c r="A602" s="45"/>
      <c r="B602" s="45" t="s">
        <v>532</v>
      </c>
      <c r="C602" s="46" t="s">
        <v>531</v>
      </c>
      <c r="D602" s="47"/>
      <c r="E602" s="47"/>
      <c r="F602" s="47"/>
    </row>
    <row r="603" spans="1:6" x14ac:dyDescent="0.2">
      <c r="A603" s="45"/>
      <c r="B603" s="45" t="s">
        <v>559</v>
      </c>
      <c r="C603" s="46" t="s">
        <v>531</v>
      </c>
      <c r="D603" s="47"/>
      <c r="E603" s="47"/>
      <c r="F603" s="47"/>
    </row>
    <row r="604" spans="1:6" x14ac:dyDescent="0.2">
      <c r="A604" s="16"/>
      <c r="B604" s="17"/>
      <c r="C604" s="18"/>
      <c r="D604" s="18"/>
      <c r="E604" s="18"/>
      <c r="F604" s="19"/>
    </row>
    <row r="605" spans="1:6" x14ac:dyDescent="0.2">
      <c r="A605" s="22" t="s">
        <v>560</v>
      </c>
      <c r="B605" s="23" t="s">
        <v>561</v>
      </c>
      <c r="C605" s="24" t="s">
        <v>10</v>
      </c>
      <c r="D605" s="32">
        <v>1</v>
      </c>
      <c r="E605" s="26"/>
      <c r="F605" s="27">
        <f>ROUND(E605*D605,2)</f>
        <v>0</v>
      </c>
    </row>
    <row r="606" spans="1:6" x14ac:dyDescent="0.2">
      <c r="A606" s="45"/>
      <c r="B606" s="45" t="s">
        <v>530</v>
      </c>
      <c r="C606" s="46" t="s">
        <v>531</v>
      </c>
      <c r="D606" s="47"/>
      <c r="E606" s="47"/>
      <c r="F606" s="47"/>
    </row>
    <row r="607" spans="1:6" x14ac:dyDescent="0.2">
      <c r="A607" s="45"/>
      <c r="B607" s="45" t="s">
        <v>532</v>
      </c>
      <c r="C607" s="46" t="s">
        <v>531</v>
      </c>
      <c r="D607" s="47"/>
      <c r="E607" s="47"/>
      <c r="F607" s="47"/>
    </row>
    <row r="608" spans="1:6" x14ac:dyDescent="0.2">
      <c r="A608" s="45"/>
      <c r="B608" s="45" t="s">
        <v>562</v>
      </c>
      <c r="C608" s="46" t="s">
        <v>531</v>
      </c>
      <c r="D608" s="47"/>
      <c r="E608" s="47"/>
      <c r="F608" s="47"/>
    </row>
    <row r="609" spans="1:6" x14ac:dyDescent="0.2">
      <c r="A609" s="16"/>
      <c r="B609" s="17"/>
      <c r="C609" s="18"/>
      <c r="D609" s="18"/>
      <c r="E609" s="18"/>
      <c r="F609" s="19"/>
    </row>
    <row r="610" spans="1:6" x14ac:dyDescent="0.2">
      <c r="A610" s="22" t="s">
        <v>563</v>
      </c>
      <c r="B610" s="23" t="s">
        <v>564</v>
      </c>
      <c r="C610" s="24" t="s">
        <v>10</v>
      </c>
      <c r="D610" s="32">
        <v>2</v>
      </c>
      <c r="E610" s="26"/>
      <c r="F610" s="27">
        <f>ROUND(E610*D610,2)</f>
        <v>0</v>
      </c>
    </row>
    <row r="611" spans="1:6" x14ac:dyDescent="0.2">
      <c r="A611" s="45"/>
      <c r="B611" s="45" t="s">
        <v>530</v>
      </c>
      <c r="C611" s="46" t="s">
        <v>531</v>
      </c>
      <c r="D611" s="47"/>
      <c r="E611" s="47"/>
      <c r="F611" s="47"/>
    </row>
    <row r="612" spans="1:6" x14ac:dyDescent="0.2">
      <c r="A612" s="45"/>
      <c r="B612" s="45" t="s">
        <v>532</v>
      </c>
      <c r="C612" s="46" t="s">
        <v>531</v>
      </c>
      <c r="D612" s="47"/>
      <c r="E612" s="47"/>
      <c r="F612" s="47"/>
    </row>
    <row r="613" spans="1:6" x14ac:dyDescent="0.2">
      <c r="A613" s="45"/>
      <c r="B613" s="45" t="s">
        <v>533</v>
      </c>
      <c r="C613" s="46" t="s">
        <v>531</v>
      </c>
      <c r="D613" s="47"/>
      <c r="E613" s="47"/>
      <c r="F613" s="47"/>
    </row>
    <row r="614" spans="1:6" x14ac:dyDescent="0.2">
      <c r="A614" s="16"/>
      <c r="B614" s="17"/>
      <c r="C614" s="18"/>
      <c r="D614" s="18"/>
      <c r="E614" s="18"/>
      <c r="F614" s="19"/>
    </row>
    <row r="615" spans="1:6" x14ac:dyDescent="0.2">
      <c r="A615" s="22" t="s">
        <v>565</v>
      </c>
      <c r="B615" s="23" t="s">
        <v>566</v>
      </c>
      <c r="C615" s="24" t="s">
        <v>10</v>
      </c>
      <c r="D615" s="32">
        <v>1</v>
      </c>
      <c r="E615" s="26"/>
      <c r="F615" s="27">
        <f>ROUND(E615*D615,2)</f>
        <v>0</v>
      </c>
    </row>
    <row r="616" spans="1:6" x14ac:dyDescent="0.2">
      <c r="A616" s="45"/>
      <c r="B616" s="45" t="s">
        <v>530</v>
      </c>
      <c r="C616" s="46" t="s">
        <v>531</v>
      </c>
      <c r="D616" s="47"/>
      <c r="E616" s="47"/>
      <c r="F616" s="47"/>
    </row>
    <row r="617" spans="1:6" x14ac:dyDescent="0.2">
      <c r="A617" s="45"/>
      <c r="B617" s="45" t="s">
        <v>532</v>
      </c>
      <c r="C617" s="46" t="s">
        <v>531</v>
      </c>
      <c r="D617" s="47"/>
      <c r="E617" s="47"/>
      <c r="F617" s="47"/>
    </row>
    <row r="618" spans="1:6" x14ac:dyDescent="0.2">
      <c r="A618" s="45"/>
      <c r="B618" s="45" t="s">
        <v>567</v>
      </c>
      <c r="C618" s="46" t="s">
        <v>531</v>
      </c>
      <c r="D618" s="47"/>
      <c r="E618" s="47"/>
      <c r="F618" s="47"/>
    </row>
    <row r="619" spans="1:6" x14ac:dyDescent="0.2">
      <c r="A619" s="16"/>
      <c r="B619" s="17"/>
      <c r="C619" s="18"/>
      <c r="D619" s="18"/>
      <c r="E619" s="18"/>
      <c r="F619" s="19"/>
    </row>
    <row r="620" spans="1:6" x14ac:dyDescent="0.2">
      <c r="A620" s="22" t="s">
        <v>568</v>
      </c>
      <c r="B620" s="23" t="s">
        <v>569</v>
      </c>
      <c r="C620" s="24" t="s">
        <v>10</v>
      </c>
      <c r="D620" s="32">
        <v>1</v>
      </c>
      <c r="E620" s="26"/>
      <c r="F620" s="27">
        <f>ROUND(E620*D620,2)</f>
        <v>0</v>
      </c>
    </row>
    <row r="621" spans="1:6" x14ac:dyDescent="0.2">
      <c r="A621" s="45"/>
      <c r="B621" s="45" t="s">
        <v>530</v>
      </c>
      <c r="C621" s="46" t="s">
        <v>531</v>
      </c>
      <c r="D621" s="47"/>
      <c r="E621" s="47"/>
      <c r="F621" s="47"/>
    </row>
    <row r="622" spans="1:6" x14ac:dyDescent="0.2">
      <c r="A622" s="45"/>
      <c r="B622" s="45" t="s">
        <v>532</v>
      </c>
      <c r="C622" s="46" t="s">
        <v>531</v>
      </c>
      <c r="D622" s="47"/>
      <c r="E622" s="47"/>
      <c r="F622" s="47"/>
    </row>
    <row r="623" spans="1:6" x14ac:dyDescent="0.2">
      <c r="A623" s="45"/>
      <c r="B623" s="45" t="s">
        <v>570</v>
      </c>
      <c r="C623" s="46" t="s">
        <v>531</v>
      </c>
      <c r="D623" s="47"/>
      <c r="E623" s="47"/>
      <c r="F623" s="47"/>
    </row>
    <row r="624" spans="1:6" x14ac:dyDescent="0.2">
      <c r="A624" s="16"/>
      <c r="B624" s="17"/>
      <c r="C624" s="18"/>
      <c r="D624" s="18"/>
      <c r="E624" s="18"/>
      <c r="F624" s="19"/>
    </row>
    <row r="625" spans="1:6" x14ac:dyDescent="0.2">
      <c r="A625" s="22" t="s">
        <v>571</v>
      </c>
      <c r="B625" s="23" t="s">
        <v>572</v>
      </c>
      <c r="C625" s="24" t="s">
        <v>10</v>
      </c>
      <c r="D625" s="32">
        <v>10</v>
      </c>
      <c r="E625" s="26"/>
      <c r="F625" s="27">
        <f>ROUND(E625*D625,2)</f>
        <v>0</v>
      </c>
    </row>
    <row r="626" spans="1:6" x14ac:dyDescent="0.2">
      <c r="A626" s="16"/>
      <c r="B626" s="17"/>
      <c r="C626" s="18"/>
      <c r="D626" s="18"/>
      <c r="E626" s="18"/>
      <c r="F626" s="19"/>
    </row>
    <row r="627" spans="1:6" x14ac:dyDescent="0.2">
      <c r="A627" s="22" t="s">
        <v>573</v>
      </c>
      <c r="B627" s="23" t="s">
        <v>574</v>
      </c>
      <c r="C627" s="24" t="s">
        <v>10</v>
      </c>
      <c r="D627" s="32">
        <v>2</v>
      </c>
      <c r="E627" s="26"/>
      <c r="F627" s="27">
        <f>ROUND(E627*D627,2)</f>
        <v>0</v>
      </c>
    </row>
    <row r="628" spans="1:6" x14ac:dyDescent="0.2">
      <c r="A628" s="16"/>
      <c r="B628" s="17"/>
      <c r="C628" s="18"/>
      <c r="D628" s="18"/>
      <c r="E628" s="18"/>
      <c r="F628" s="19"/>
    </row>
    <row r="629" spans="1:6" x14ac:dyDescent="0.2">
      <c r="A629" s="22" t="s">
        <v>575</v>
      </c>
      <c r="B629" s="23" t="s">
        <v>576</v>
      </c>
      <c r="C629" s="24" t="s">
        <v>10</v>
      </c>
      <c r="D629" s="32">
        <v>1</v>
      </c>
      <c r="E629" s="26"/>
      <c r="F629" s="27">
        <f>ROUND(E629*D629,2)</f>
        <v>0</v>
      </c>
    </row>
    <row r="630" spans="1:6" x14ac:dyDescent="0.2">
      <c r="A630" s="16"/>
      <c r="B630" s="17"/>
      <c r="C630" s="18"/>
      <c r="D630" s="18"/>
      <c r="E630" s="18"/>
      <c r="F630" s="19"/>
    </row>
    <row r="631" spans="1:6" x14ac:dyDescent="0.2">
      <c r="A631" s="22" t="s">
        <v>577</v>
      </c>
      <c r="B631" s="23" t="s">
        <v>578</v>
      </c>
      <c r="C631" s="24" t="s">
        <v>30</v>
      </c>
      <c r="D631" s="32">
        <v>1</v>
      </c>
      <c r="E631" s="26"/>
      <c r="F631" s="27">
        <f>ROUND(E631*D631,2)</f>
        <v>0</v>
      </c>
    </row>
    <row r="632" spans="1:6" x14ac:dyDescent="0.2">
      <c r="A632" s="16"/>
      <c r="B632" s="17"/>
      <c r="C632" s="18"/>
      <c r="D632" s="18"/>
      <c r="E632" s="18"/>
      <c r="F632" s="19"/>
    </row>
    <row r="633" spans="1:6" x14ac:dyDescent="0.2">
      <c r="A633" s="30" t="s">
        <v>579</v>
      </c>
      <c r="B633" s="31" t="s">
        <v>580</v>
      </c>
      <c r="C633" s="18"/>
      <c r="D633" s="18"/>
      <c r="E633" s="18"/>
      <c r="F633" s="19"/>
    </row>
    <row r="634" spans="1:6" x14ac:dyDescent="0.2">
      <c r="A634" s="16"/>
      <c r="B634" s="17"/>
      <c r="C634" s="18"/>
      <c r="D634" s="18"/>
      <c r="E634" s="18"/>
      <c r="F634" s="19"/>
    </row>
    <row r="635" spans="1:6" x14ac:dyDescent="0.2">
      <c r="A635" s="22" t="s">
        <v>581</v>
      </c>
      <c r="B635" s="23" t="s">
        <v>582</v>
      </c>
      <c r="C635" s="24" t="s">
        <v>106</v>
      </c>
      <c r="D635" s="32">
        <v>1</v>
      </c>
      <c r="E635" s="26"/>
      <c r="F635" s="27">
        <f>ROUND(E635*D635,2)</f>
        <v>0</v>
      </c>
    </row>
    <row r="636" spans="1:6" x14ac:dyDescent="0.2">
      <c r="A636" s="16"/>
      <c r="B636" s="17"/>
      <c r="C636" s="18"/>
      <c r="D636" s="18"/>
      <c r="E636" s="18"/>
      <c r="F636" s="19"/>
    </row>
    <row r="637" spans="1:6" x14ac:dyDescent="0.2">
      <c r="A637" s="30" t="s">
        <v>583</v>
      </c>
      <c r="B637" s="31" t="s">
        <v>584</v>
      </c>
      <c r="C637" s="18"/>
      <c r="D637" s="18"/>
      <c r="E637" s="18"/>
      <c r="F637" s="19"/>
    </row>
    <row r="638" spans="1:6" x14ac:dyDescent="0.2">
      <c r="A638" s="16"/>
      <c r="B638" s="17"/>
      <c r="C638" s="18"/>
      <c r="D638" s="18"/>
      <c r="E638" s="18"/>
      <c r="F638" s="19"/>
    </row>
    <row r="639" spans="1:6" x14ac:dyDescent="0.2">
      <c r="A639" s="22" t="s">
        <v>585</v>
      </c>
      <c r="B639" s="23" t="s">
        <v>586</v>
      </c>
      <c r="C639" s="24" t="s">
        <v>10</v>
      </c>
      <c r="D639" s="32">
        <v>1</v>
      </c>
      <c r="E639" s="26"/>
      <c r="F639" s="27">
        <f>ROUND(E639*D639,2)</f>
        <v>0</v>
      </c>
    </row>
    <row r="640" spans="1:6" x14ac:dyDescent="0.2">
      <c r="A640" s="16"/>
      <c r="B640" s="17"/>
      <c r="C640" s="18"/>
      <c r="D640" s="18"/>
      <c r="E640" s="18"/>
      <c r="F640" s="19"/>
    </row>
    <row r="641" spans="1:7" x14ac:dyDescent="0.2">
      <c r="A641" s="22" t="s">
        <v>587</v>
      </c>
      <c r="B641" s="23" t="s">
        <v>588</v>
      </c>
      <c r="C641" s="24" t="s">
        <v>10</v>
      </c>
      <c r="D641" s="32">
        <v>1</v>
      </c>
      <c r="E641" s="26"/>
      <c r="F641" s="27">
        <f>ROUND(E641*D641,2)</f>
        <v>0</v>
      </c>
    </row>
    <row r="642" spans="1:7" x14ac:dyDescent="0.2">
      <c r="A642" s="16"/>
      <c r="B642" s="17"/>
      <c r="C642" s="18"/>
      <c r="D642" s="18"/>
      <c r="E642" s="18"/>
      <c r="F642" s="19"/>
    </row>
    <row r="643" spans="1:7" x14ac:dyDescent="0.2">
      <c r="A643" s="66" t="s">
        <v>589</v>
      </c>
      <c r="B643" s="67" t="s">
        <v>590</v>
      </c>
      <c r="C643" s="24"/>
      <c r="D643" s="25">
        <v>0</v>
      </c>
      <c r="E643" s="26"/>
      <c r="F643" s="27">
        <f>ROUND(E643*D643,2)</f>
        <v>0</v>
      </c>
    </row>
    <row r="644" spans="1:7" x14ac:dyDescent="0.2">
      <c r="A644" s="16"/>
      <c r="B644" s="17"/>
      <c r="C644" s="18"/>
      <c r="D644" s="18"/>
      <c r="E644" s="18"/>
      <c r="F644" s="19"/>
    </row>
    <row r="645" spans="1:7" x14ac:dyDescent="0.2">
      <c r="A645" s="22" t="s">
        <v>591</v>
      </c>
      <c r="B645" s="23" t="s">
        <v>592</v>
      </c>
      <c r="C645" s="24" t="s">
        <v>10</v>
      </c>
      <c r="D645" s="32">
        <v>1</v>
      </c>
      <c r="E645" s="26"/>
      <c r="F645" s="27">
        <f>ROUND(E645*D645,2)</f>
        <v>0</v>
      </c>
    </row>
    <row r="646" spans="1:7" x14ac:dyDescent="0.2">
      <c r="A646" s="48"/>
      <c r="B646" s="49"/>
      <c r="C646" s="49"/>
      <c r="D646" s="49"/>
      <c r="E646" s="49"/>
      <c r="F646" s="50"/>
    </row>
    <row r="647" spans="1:7" x14ac:dyDescent="0.2">
      <c r="A647" s="48"/>
      <c r="B647" s="49"/>
      <c r="C647" s="49"/>
      <c r="D647" s="49"/>
      <c r="E647" s="49"/>
      <c r="F647" s="50"/>
    </row>
    <row r="648" spans="1:7" x14ac:dyDescent="0.2">
      <c r="A648" s="48"/>
      <c r="B648" s="51" t="s">
        <v>593</v>
      </c>
      <c r="C648" s="49"/>
      <c r="D648" s="49"/>
      <c r="E648" s="49"/>
      <c r="F648" s="52" t="str">
        <f>FIXED(SUM(F21:F647),2,FALSE)&amp;""</f>
        <v>0,00</v>
      </c>
      <c r="G648" s="53"/>
    </row>
    <row r="649" spans="1:7" x14ac:dyDescent="0.2">
      <c r="A649" s="54"/>
      <c r="B649" s="55"/>
      <c r="C649" s="55"/>
      <c r="D649" s="55"/>
      <c r="E649" s="55"/>
      <c r="F649" s="56"/>
      <c r="G649" s="53"/>
    </row>
    <row r="650" spans="1:7" x14ac:dyDescent="0.2">
      <c r="A650" s="48"/>
      <c r="B650" s="49"/>
      <c r="C650" s="49"/>
      <c r="D650" s="49"/>
      <c r="E650" s="49"/>
      <c r="F650" s="50"/>
    </row>
    <row r="651" spans="1:7" ht="15" x14ac:dyDescent="0.25">
      <c r="A651" s="48"/>
      <c r="B651" s="57" t="s">
        <v>594</v>
      </c>
      <c r="C651" s="49"/>
      <c r="D651" s="49"/>
      <c r="E651" s="49"/>
      <c r="F651" s="58">
        <f>SUM(F$12:F650)</f>
        <v>0</v>
      </c>
    </row>
    <row r="652" spans="1:7" ht="15" x14ac:dyDescent="0.25">
      <c r="A652" s="48"/>
      <c r="B652" s="57" t="str">
        <f>"TVA " &amp; FIXED(taux_util,2) &amp;" %"</f>
        <v>TVA 20,00 %</v>
      </c>
      <c r="C652" s="49"/>
      <c r="D652" s="49"/>
      <c r="E652" s="49"/>
      <c r="F652" s="59">
        <f>ROUND(F651*taux_util/100,2)</f>
        <v>0</v>
      </c>
    </row>
    <row r="653" spans="1:7" ht="15.75" thickBot="1" x14ac:dyDescent="0.3">
      <c r="A653" s="48"/>
      <c r="B653" s="57" t="s">
        <v>595</v>
      </c>
      <c r="C653" s="49"/>
      <c r="D653" s="49"/>
      <c r="E653" s="49"/>
      <c r="F653" s="60">
        <f>F651+F652</f>
        <v>0</v>
      </c>
    </row>
    <row r="654" spans="1:7" ht="13.5" thickTop="1" x14ac:dyDescent="0.2">
      <c r="A654" s="48"/>
      <c r="B654" s="49"/>
      <c r="C654" s="49"/>
      <c r="D654" s="49"/>
      <c r="E654" s="49"/>
      <c r="F654" s="50"/>
    </row>
    <row r="655" spans="1:7" x14ac:dyDescent="0.2">
      <c r="A655" s="48"/>
      <c r="B655" s="49"/>
      <c r="C655" s="49"/>
      <c r="D655" s="49"/>
      <c r="E655" s="49"/>
      <c r="F655" s="50"/>
    </row>
    <row r="656" spans="1:7" x14ac:dyDescent="0.2">
      <c r="A656" s="61"/>
      <c r="B656" s="62"/>
      <c r="C656" s="62"/>
      <c r="D656" s="62"/>
      <c r="E656" s="62"/>
      <c r="F656" s="63"/>
    </row>
    <row r="657" spans="1:6" x14ac:dyDescent="0.2">
      <c r="A657" s="64"/>
      <c r="B657" s="65"/>
      <c r="C657" s="65"/>
      <c r="D657" s="65"/>
      <c r="E657" s="65"/>
      <c r="F657" s="65"/>
    </row>
  </sheetData>
  <mergeCells count="14">
    <mergeCell ref="A5:F5"/>
    <mergeCell ref="C1:F1"/>
    <mergeCell ref="A2:B2"/>
    <mergeCell ref="C2:F2"/>
    <mergeCell ref="A3:F3"/>
    <mergeCell ref="A4:F4"/>
    <mergeCell ref="A9:C9"/>
    <mergeCell ref="D9:F9"/>
    <mergeCell ref="A6:C6"/>
    <mergeCell ref="D6:F6"/>
    <mergeCell ref="A7:C7"/>
    <mergeCell ref="D7:F7"/>
    <mergeCell ref="A8:C8"/>
    <mergeCell ref="D8:F8"/>
  </mergeCells>
  <printOptions horizontalCentered="1"/>
  <pageMargins left="0" right="0" top="0.39370078740157483" bottom="0.74803149606299213" header="0" footer="0.39370078740157483"/>
  <pageSetup paperSize="9" fitToHeight="0" orientation="portrait" horizontalDpi="4294967292" verticalDpi="4294967292" r:id="rId1"/>
  <headerFooter alignWithMargins="0">
    <oddHeader>&amp;CSalle du Bresson&amp;RDPGF V1.1</oddHeader>
    <oddFooter>&amp;R&amp;"Verdana,Gras"&amp;10 Page  &amp; &amp;P/&amp;N</oddFooter>
  </headerFooter>
  <rowBreaks count="1" manualBreakCount="1">
    <brk id="10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DQE</vt:lpstr>
      <vt:lpstr>DQE!coeff</vt:lpstr>
      <vt:lpstr>coeff_F</vt:lpstr>
      <vt:lpstr>coeff_M</vt:lpstr>
      <vt:lpstr>coeff_S</vt:lpstr>
      <vt:lpstr>deb_devis</vt:lpstr>
      <vt:lpstr>entreprise_contact</vt:lpstr>
      <vt:lpstr>entreprise_raison</vt:lpstr>
      <vt:lpstr>entreprise_siret</vt:lpstr>
      <vt:lpstr>entreprise_ville</vt:lpstr>
      <vt:lpstr>FIN_DEVIS</vt:lpstr>
      <vt:lpstr>DQE!Impression_des_titres</vt:lpstr>
      <vt:lpstr>Montant</vt:lpstr>
      <vt:lpstr>TVA_DEVIS</vt:lpstr>
      <vt:lpstr>DQE!Zone_d_impression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</dc:creator>
  <cp:lastModifiedBy>aurore</cp:lastModifiedBy>
  <cp:lastPrinted>2018-03-22T13:04:42Z</cp:lastPrinted>
  <dcterms:created xsi:type="dcterms:W3CDTF">2018-03-22T12:51:42Z</dcterms:created>
  <dcterms:modified xsi:type="dcterms:W3CDTF">2018-03-23T09:51:27Z</dcterms:modified>
</cp:coreProperties>
</file>